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020" windowHeight="101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'Sheet1'!$B$1:$U$100</definedName>
  </definedNames>
  <calcPr fullCalcOnLoad="1"/>
</workbook>
</file>

<file path=xl/sharedStrings.xml><?xml version="1.0" encoding="utf-8"?>
<sst xmlns="http://schemas.openxmlformats.org/spreadsheetml/2006/main" count="611" uniqueCount="149">
  <si>
    <t>Cat.E</t>
  </si>
  <si>
    <t>Club</t>
  </si>
  <si>
    <t>Nr.e</t>
  </si>
  <si>
    <t>Nr. St.</t>
  </si>
  <si>
    <t>Nume</t>
  </si>
  <si>
    <t>Pl.1</t>
  </si>
  <si>
    <t>MinS1</t>
  </si>
  <si>
    <t>SecS1</t>
  </si>
  <si>
    <t>Real1</t>
  </si>
  <si>
    <t>PP1</t>
  </si>
  <si>
    <t>Pl.2</t>
  </si>
  <si>
    <t>MinS2</t>
  </si>
  <si>
    <t>SecS2</t>
  </si>
  <si>
    <t>Real2</t>
  </si>
  <si>
    <t>PP2</t>
  </si>
  <si>
    <t>Total</t>
  </si>
  <si>
    <t>PP</t>
  </si>
  <si>
    <t>Total E</t>
  </si>
  <si>
    <t>PPT</t>
  </si>
  <si>
    <t>Loc</t>
  </si>
  <si>
    <t>M14</t>
  </si>
  <si>
    <t>CS ANEFS Bucuresti</t>
  </si>
  <si>
    <t>e1</t>
  </si>
  <si>
    <t>Olteanu Andrei</t>
  </si>
  <si>
    <t xml:space="preserve"> </t>
  </si>
  <si>
    <t>Lupa Razvan</t>
  </si>
  <si>
    <t>Metalul Plopeni</t>
  </si>
  <si>
    <t>David Alex.</t>
  </si>
  <si>
    <t>Dragan Sergiu</t>
  </si>
  <si>
    <t>e2</t>
  </si>
  <si>
    <t>Rosca Radu</t>
  </si>
  <si>
    <t>Georgescu Cosmin</t>
  </si>
  <si>
    <t>CSS Baia Sprie</t>
  </si>
  <si>
    <t>Ruszkal Bogdan</t>
  </si>
  <si>
    <t>Lazan Adrian</t>
  </si>
  <si>
    <t>CSO Viromet Victoria</t>
  </si>
  <si>
    <t>Dobrila Razvan</t>
  </si>
  <si>
    <t>Barsan Ionut</t>
  </si>
  <si>
    <t>CS TranSilva Cluj</t>
  </si>
  <si>
    <t>Kiss Lehel</t>
  </si>
  <si>
    <t>Tokes Attila</t>
  </si>
  <si>
    <t>Lic.Prog.Sport. B.Mare</t>
  </si>
  <si>
    <t>Dunca Marius</t>
  </si>
  <si>
    <t>Pal Bogdan</t>
  </si>
  <si>
    <t>Cristea Cristian</t>
  </si>
  <si>
    <t>Desq</t>
  </si>
  <si>
    <t>Babadac Tudor</t>
  </si>
  <si>
    <t>CS Otopeni</t>
  </si>
  <si>
    <t>Tuncu Florin</t>
  </si>
  <si>
    <t>Ticleanu Alexandru</t>
  </si>
  <si>
    <t>CS Carpati Miercurea Ciuc</t>
  </si>
  <si>
    <t>Kucserik Levente</t>
  </si>
  <si>
    <t>Chiosea Silviu</t>
  </si>
  <si>
    <t>M14 Count</t>
  </si>
  <si>
    <t>M16</t>
  </si>
  <si>
    <t>CSU Craiova</t>
  </si>
  <si>
    <t>Alexandrescu Aurelian</t>
  </si>
  <si>
    <t>Stanciu Laurentiu</t>
  </si>
  <si>
    <t>Altius Roman</t>
  </si>
  <si>
    <t>Patras Ionut</t>
  </si>
  <si>
    <t>Barnea Sebastian</t>
  </si>
  <si>
    <t>Bunea Florin</t>
  </si>
  <si>
    <t>Pasol Adrian</t>
  </si>
  <si>
    <t>Stiinta Electro Sistem B.Mare</t>
  </si>
  <si>
    <t>Chiuzbaian Sorin</t>
  </si>
  <si>
    <t>Muresan Eduard</t>
  </si>
  <si>
    <t>Stanica Gabriel</t>
  </si>
  <si>
    <t>Minghiras Dragos</t>
  </si>
  <si>
    <t>CSU Brasov</t>
  </si>
  <si>
    <t>Csucs Klaus</t>
  </si>
  <si>
    <t>Dopovecz Mircea</t>
  </si>
  <si>
    <t>M16 Count</t>
  </si>
  <si>
    <t>M18</t>
  </si>
  <si>
    <t>Marian Ciprian</t>
  </si>
  <si>
    <t>Brinduse Ionut</t>
  </si>
  <si>
    <t>Negoita Iulian</t>
  </si>
  <si>
    <t>Titiriga Tiberiu</t>
  </si>
  <si>
    <t>Urdea Radu</t>
  </si>
  <si>
    <t>Dobre Andrei</t>
  </si>
  <si>
    <t>M18 Count</t>
  </si>
  <si>
    <t>M20</t>
  </si>
  <si>
    <t>Mutiu Ovidiu Mugurel</t>
  </si>
  <si>
    <t>Brabiescu Paul Marius</t>
  </si>
  <si>
    <t>Zete Radu</t>
  </si>
  <si>
    <t>Sebesteni Istvan</t>
  </si>
  <si>
    <t>Stupu Petru</t>
  </si>
  <si>
    <t>Muscoiu Ionut</t>
  </si>
  <si>
    <t>Anghel Marius</t>
  </si>
  <si>
    <t>Csucs Andras</t>
  </si>
  <si>
    <t>Tamas Relu</t>
  </si>
  <si>
    <t>Durau Ionut Daniel</t>
  </si>
  <si>
    <t>Popa Ciprian</t>
  </si>
  <si>
    <t>Simon Andras</t>
  </si>
  <si>
    <t>Danila Liviu</t>
  </si>
  <si>
    <t>Kris Arnold</t>
  </si>
  <si>
    <t>M20 Count</t>
  </si>
  <si>
    <t>W14</t>
  </si>
  <si>
    <t>Popescu Adina</t>
  </si>
  <si>
    <t>Milea Cristina</t>
  </si>
  <si>
    <t>CS Mentor Silva</t>
  </si>
  <si>
    <t>Mosescu Cornelia</t>
  </si>
  <si>
    <t>Farcas Cristina</t>
  </si>
  <si>
    <t>Tudoran Andreea</t>
  </si>
  <si>
    <t>Manea Cristina</t>
  </si>
  <si>
    <t>Palatul Copiilor M.Ciuc</t>
  </si>
  <si>
    <t>Fulop Tunde</t>
  </si>
  <si>
    <t>Kolozsi Katalin</t>
  </si>
  <si>
    <t>Imbrea Olivia</t>
  </si>
  <si>
    <t>Pagu Lenuta</t>
  </si>
  <si>
    <t>W14 Count</t>
  </si>
  <si>
    <t>W16</t>
  </si>
  <si>
    <t>Nagy Melinda</t>
  </si>
  <si>
    <t>Auer Monika</t>
  </si>
  <si>
    <t>Danila Andrea</t>
  </si>
  <si>
    <t>Motica Anca</t>
  </si>
  <si>
    <t>Nenciu Liana</t>
  </si>
  <si>
    <t>Maxim Mihaela</t>
  </si>
  <si>
    <t>Vrinceanu Lacri.</t>
  </si>
  <si>
    <t>Chira Anca</t>
  </si>
  <si>
    <t>CS Compass Cluj</t>
  </si>
  <si>
    <t>Varadi Orsolya</t>
  </si>
  <si>
    <t>Varadi Julia</t>
  </si>
  <si>
    <t>W16 Count</t>
  </si>
  <si>
    <t>W18</t>
  </si>
  <si>
    <t>Iancu Nicoleta</t>
  </si>
  <si>
    <t>Patras Ancuta</t>
  </si>
  <si>
    <t>Serban Diana</t>
  </si>
  <si>
    <t>Petrut Mihaela</t>
  </si>
  <si>
    <t>Tuncu Maria</t>
  </si>
  <si>
    <t>Nenciu Ioana</t>
  </si>
  <si>
    <t>Enea Ana Maria</t>
  </si>
  <si>
    <t>Dogaru Florentina</t>
  </si>
  <si>
    <t>W18 Count</t>
  </si>
  <si>
    <t>W20</t>
  </si>
  <si>
    <t>Minoiu Veronica</t>
  </si>
  <si>
    <t>Rusescu Iuliana</t>
  </si>
  <si>
    <t>Bors Anca</t>
  </si>
  <si>
    <t>Csucs Monika</t>
  </si>
  <si>
    <t>CS StarTeam Baia Mare</t>
  </si>
  <si>
    <t>Dicso Alexandra</t>
  </si>
  <si>
    <t>Racz Adela</t>
  </si>
  <si>
    <t>Simon Tunde</t>
  </si>
  <si>
    <t>Majer Reka</t>
  </si>
  <si>
    <t>Rasnita Anca</t>
  </si>
  <si>
    <t>Urdea Veronica</t>
  </si>
  <si>
    <t>Simon Agnes</t>
  </si>
  <si>
    <t>Buzoianu Victoria</t>
  </si>
  <si>
    <t>W20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</si>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</sst>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mm]:ss"/>
  </numFmts>
  <fonts count="15">
    <font>
      <sz val="10"/>
      <name val="Arial"/>
      <family val="0"/>
    </font>
    <font>
      <b/>
      <sz val="9"/>
      <color indexed="16"/>
      <name val="Arial"/>
      <family val="0"/>
    </font>
    <font>
      <b/>
      <sz val="10"/>
      <color indexed="8"/>
      <name val="Arial"/>
      <family val="0"/>
    </font>
    <font>
      <b/>
      <sz val="9"/>
      <color indexed="14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8"/>
      <name val="Arial"/>
      <family val="2"/>
    </font>
    <font>
      <b/>
      <sz val="10"/>
      <color indexed="14"/>
      <name val="Arial"/>
      <family val="0"/>
    </font>
    <font>
      <sz val="8"/>
      <color indexed="14"/>
      <name val="Arial"/>
      <family val="2"/>
    </font>
    <font>
      <b/>
      <sz val="9"/>
      <color indexed="6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3" fillId="0" borderId="1" xfId="0" applyFont="1" applyBorder="1" applyAlignment="1">
      <alignment vertical="justify"/>
    </xf>
    <xf numFmtId="0" fontId="4" fillId="0" borderId="1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1" xfId="0" applyFont="1" applyFill="1" applyBorder="1" applyAlignment="1">
      <alignment vertical="justify"/>
    </xf>
    <xf numFmtId="0" fontId="4" fillId="0" borderId="1" xfId="0" applyFont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0" fillId="0" borderId="0" xfId="0" applyFont="1" applyBorder="1" applyAlignment="1">
      <alignment vertical="justify"/>
    </xf>
    <xf numFmtId="0" fontId="12" fillId="0" borderId="0" xfId="0" applyFont="1" applyBorder="1" applyAlignment="1">
      <alignment vertical="justify"/>
    </xf>
    <xf numFmtId="0" fontId="13" fillId="0" borderId="0" xfId="0" applyFont="1" applyBorder="1" applyAlignment="1">
      <alignment vertical="justify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vertical="justify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70">
      <selection activeCell="S54" sqref="S54"/>
    </sheetView>
  </sheetViews>
  <sheetFormatPr defaultColWidth="9.140625" defaultRowHeight="12.75" outlineLevelRow="2"/>
  <cols>
    <col min="1" max="1" width="9.140625" style="1" customWidth="1"/>
    <col min="2" max="2" width="5.140625" style="9" customWidth="1"/>
    <col min="3" max="3" width="28.28125" style="36" customWidth="1"/>
    <col min="4" max="4" width="4.28125" style="11" customWidth="1"/>
    <col min="5" max="5" width="4.140625" style="12" customWidth="1"/>
    <col min="6" max="6" width="18.57421875" style="36" customWidth="1"/>
    <col min="7" max="7" width="5.28125" style="14" customWidth="1"/>
    <col min="8" max="8" width="5.57421875" style="15" customWidth="1"/>
    <col min="9" max="9" width="5.7109375" style="15" customWidth="1"/>
    <col min="10" max="10" width="7.00390625" style="12" customWidth="1"/>
    <col min="11" max="11" width="4.140625" style="12" customWidth="1"/>
    <col min="12" max="12" width="6.140625" style="12" customWidth="1"/>
    <col min="13" max="13" width="6.140625" style="18" customWidth="1"/>
    <col min="14" max="14" width="5.7109375" style="18" customWidth="1"/>
    <col min="15" max="15" width="7.8515625" style="12" customWidth="1"/>
    <col min="16" max="16" width="4.8515625" style="12" customWidth="1"/>
    <col min="17" max="17" width="7.421875" style="18" customWidth="1"/>
    <col min="18" max="18" width="4.8515625" style="18" customWidth="1"/>
    <col min="19" max="19" width="7.8515625" style="1" customWidth="1"/>
    <col min="20" max="21" width="5.421875" style="21" customWidth="1"/>
    <col min="22" max="16384" width="8.28125" style="1" customWidth="1"/>
  </cols>
  <sheetData>
    <row r="1" spans="2:21" ht="26.25" thickBot="1">
      <c r="B1" s="2" t="s">
        <v>0</v>
      </c>
      <c r="C1" s="3" t="s">
        <v>1</v>
      </c>
      <c r="D1" s="4" t="s">
        <v>2</v>
      </c>
      <c r="E1" s="5" t="s">
        <v>3</v>
      </c>
      <c r="F1" s="3" t="s">
        <v>4</v>
      </c>
      <c r="G1" s="6" t="s">
        <v>5</v>
      </c>
      <c r="H1" s="6" t="s">
        <v>6</v>
      </c>
      <c r="I1" s="6" t="s">
        <v>7</v>
      </c>
      <c r="J1" s="5" t="s">
        <v>8</v>
      </c>
      <c r="K1" s="3" t="s">
        <v>9</v>
      </c>
      <c r="L1" s="5" t="s">
        <v>10</v>
      </c>
      <c r="M1" s="3" t="s">
        <v>11</v>
      </c>
      <c r="N1" s="3" t="s">
        <v>12</v>
      </c>
      <c r="O1" s="5" t="s">
        <v>13</v>
      </c>
      <c r="P1" s="3" t="s">
        <v>14</v>
      </c>
      <c r="Q1" s="3" t="s">
        <v>15</v>
      </c>
      <c r="R1" s="3" t="s">
        <v>16</v>
      </c>
      <c r="S1" s="7" t="s">
        <v>17</v>
      </c>
      <c r="T1" s="8" t="s">
        <v>18</v>
      </c>
      <c r="U1" s="8" t="s">
        <v>19</v>
      </c>
    </row>
    <row r="2" spans="2:21" ht="12.75" outlineLevel="2">
      <c r="B2" s="9" t="s">
        <v>20</v>
      </c>
      <c r="C2" s="10" t="s">
        <v>21</v>
      </c>
      <c r="D2" s="11" t="s">
        <v>22</v>
      </c>
      <c r="E2" s="12">
        <v>24</v>
      </c>
      <c r="F2" s="13" t="s">
        <v>23</v>
      </c>
      <c r="G2" s="14">
        <v>49</v>
      </c>
      <c r="H2" s="15">
        <v>75</v>
      </c>
      <c r="I2" s="15">
        <v>50</v>
      </c>
      <c r="J2" s="16">
        <f aca="true" t="shared" si="0" ref="J2:J21">TIME(0,H2,I2)-TIME(0,G2,0)</f>
        <v>0.01863425925925926</v>
      </c>
      <c r="K2" s="17">
        <v>0</v>
      </c>
      <c r="L2" s="12">
        <v>3</v>
      </c>
      <c r="M2" s="18">
        <v>37</v>
      </c>
      <c r="N2" s="18">
        <v>3</v>
      </c>
      <c r="O2" s="16">
        <f aca="true" t="shared" si="1" ref="O2:O21">TIME(0,M2,N2)-TIME(0,L2,0)</f>
        <v>0.02364583333333333</v>
      </c>
      <c r="P2" s="17">
        <v>0</v>
      </c>
      <c r="Q2" s="19">
        <f aca="true" t="shared" si="2" ref="Q2:R21">+J2+O2</f>
        <v>0.04228009259259259</v>
      </c>
      <c r="R2" s="20">
        <f t="shared" si="2"/>
        <v>0</v>
      </c>
      <c r="S2" s="16">
        <f>+Q2+Q3</f>
        <v>0.08791666666666667</v>
      </c>
      <c r="T2" s="21" t="s">
        <v>24</v>
      </c>
      <c r="U2" s="22">
        <v>1</v>
      </c>
    </row>
    <row r="3" spans="2:21" s="23" customFormat="1" ht="12.75" customHeight="1" outlineLevel="2">
      <c r="B3" s="9" t="s">
        <v>20</v>
      </c>
      <c r="C3" s="13" t="s">
        <v>21</v>
      </c>
      <c r="D3" s="11" t="s">
        <v>22</v>
      </c>
      <c r="E3" s="12">
        <v>23</v>
      </c>
      <c r="F3" s="13" t="s">
        <v>25</v>
      </c>
      <c r="G3" s="14">
        <v>22</v>
      </c>
      <c r="H3" s="15">
        <v>53</v>
      </c>
      <c r="I3" s="15">
        <v>52</v>
      </c>
      <c r="J3" s="16">
        <f t="shared" si="0"/>
        <v>0.02212962962962963</v>
      </c>
      <c r="K3" s="17">
        <v>0</v>
      </c>
      <c r="L3" s="12">
        <v>12</v>
      </c>
      <c r="M3" s="18">
        <v>45</v>
      </c>
      <c r="N3" s="18">
        <v>51</v>
      </c>
      <c r="O3" s="16">
        <f t="shared" si="1"/>
        <v>0.02350694444444445</v>
      </c>
      <c r="P3" s="17">
        <v>0</v>
      </c>
      <c r="Q3" s="19">
        <f t="shared" si="2"/>
        <v>0.04563657407407408</v>
      </c>
      <c r="R3" s="20">
        <f t="shared" si="2"/>
        <v>0</v>
      </c>
      <c r="S3" s="16" t="s">
        <v>24</v>
      </c>
      <c r="T3" s="21" t="s">
        <v>24</v>
      </c>
      <c r="U3" s="22" t="s">
        <v>24</v>
      </c>
    </row>
    <row r="4" spans="2:21" ht="12.75" outlineLevel="2">
      <c r="B4" s="24" t="s">
        <v>20</v>
      </c>
      <c r="C4" s="10" t="s">
        <v>26</v>
      </c>
      <c r="D4" s="11" t="s">
        <v>22</v>
      </c>
      <c r="E4" s="12">
        <v>46</v>
      </c>
      <c r="F4" s="13" t="s">
        <v>27</v>
      </c>
      <c r="G4" s="14">
        <v>16</v>
      </c>
      <c r="H4" s="15">
        <v>58</v>
      </c>
      <c r="I4" s="15">
        <v>6</v>
      </c>
      <c r="J4" s="16">
        <f t="shared" si="0"/>
        <v>0.02923611111111111</v>
      </c>
      <c r="K4" s="17">
        <v>0</v>
      </c>
      <c r="L4" s="12">
        <v>99</v>
      </c>
      <c r="M4" s="18">
        <v>143</v>
      </c>
      <c r="N4" s="18">
        <v>9</v>
      </c>
      <c r="O4" s="16">
        <f t="shared" si="1"/>
        <v>0.030659722222222227</v>
      </c>
      <c r="P4" s="17">
        <v>0</v>
      </c>
      <c r="Q4" s="19">
        <f t="shared" si="2"/>
        <v>0.059895833333333336</v>
      </c>
      <c r="R4" s="20">
        <f t="shared" si="2"/>
        <v>0</v>
      </c>
      <c r="S4" s="16">
        <f>+Q4+Q5</f>
        <v>0.1409027777777778</v>
      </c>
      <c r="T4" s="21" t="s">
        <v>24</v>
      </c>
      <c r="U4" s="22">
        <v>2</v>
      </c>
    </row>
    <row r="5" spans="2:21" ht="12.75" outlineLevel="2">
      <c r="B5" s="24" t="s">
        <v>20</v>
      </c>
      <c r="C5" s="13" t="s">
        <v>26</v>
      </c>
      <c r="D5" s="25" t="s">
        <v>22</v>
      </c>
      <c r="E5" s="26">
        <v>57</v>
      </c>
      <c r="F5" s="13" t="s">
        <v>28</v>
      </c>
      <c r="G5" s="27">
        <v>73</v>
      </c>
      <c r="H5" s="28">
        <v>131</v>
      </c>
      <c r="I5" s="28">
        <v>50</v>
      </c>
      <c r="J5" s="16">
        <f t="shared" si="0"/>
        <v>0.0408564814814815</v>
      </c>
      <c r="K5" s="17">
        <v>0</v>
      </c>
      <c r="L5" s="26">
        <v>78</v>
      </c>
      <c r="M5" s="29">
        <v>135</v>
      </c>
      <c r="N5" s="29">
        <v>49</v>
      </c>
      <c r="O5" s="16">
        <f t="shared" si="1"/>
        <v>0.04015046296296296</v>
      </c>
      <c r="P5" s="17">
        <v>0</v>
      </c>
      <c r="Q5" s="19">
        <f t="shared" si="2"/>
        <v>0.08100694444444445</v>
      </c>
      <c r="R5" s="20">
        <f t="shared" si="2"/>
        <v>0</v>
      </c>
      <c r="S5" s="16" t="s">
        <v>24</v>
      </c>
      <c r="T5" s="21" t="s">
        <v>24</v>
      </c>
      <c r="U5" s="21" t="s">
        <v>24</v>
      </c>
    </row>
    <row r="6" spans="2:21" ht="12.75" outlineLevel="2">
      <c r="B6" s="9" t="s">
        <v>20</v>
      </c>
      <c r="C6" s="10" t="s">
        <v>21</v>
      </c>
      <c r="D6" s="11" t="s">
        <v>29</v>
      </c>
      <c r="E6" s="26">
        <v>56</v>
      </c>
      <c r="F6" s="13" t="s">
        <v>30</v>
      </c>
      <c r="G6" s="27">
        <v>88</v>
      </c>
      <c r="H6" s="15">
        <v>135</v>
      </c>
      <c r="I6" s="15">
        <v>15</v>
      </c>
      <c r="J6" s="16">
        <f t="shared" si="0"/>
        <v>0.032812500000000015</v>
      </c>
      <c r="K6" s="17">
        <v>0</v>
      </c>
      <c r="L6" s="26">
        <v>33</v>
      </c>
      <c r="M6" s="18">
        <v>89</v>
      </c>
      <c r="N6" s="18">
        <v>29</v>
      </c>
      <c r="O6" s="16">
        <f t="shared" si="1"/>
        <v>0.03922453703703704</v>
      </c>
      <c r="P6" s="17">
        <v>0</v>
      </c>
      <c r="Q6" s="19">
        <f t="shared" si="2"/>
        <v>0.07203703703703705</v>
      </c>
      <c r="R6" s="20">
        <f t="shared" si="2"/>
        <v>0</v>
      </c>
      <c r="S6" s="16">
        <f>+Q6+Q7</f>
        <v>0.14599537037037041</v>
      </c>
      <c r="T6" s="21" t="s">
        <v>24</v>
      </c>
      <c r="U6" s="22">
        <v>3</v>
      </c>
    </row>
    <row r="7" spans="2:21" ht="12.75" outlineLevel="2">
      <c r="B7" s="9" t="s">
        <v>20</v>
      </c>
      <c r="C7" s="13" t="s">
        <v>21</v>
      </c>
      <c r="D7" s="11" t="s">
        <v>29</v>
      </c>
      <c r="E7" s="26">
        <v>55</v>
      </c>
      <c r="F7" s="13" t="s">
        <v>31</v>
      </c>
      <c r="G7" s="27">
        <v>55</v>
      </c>
      <c r="H7" s="15">
        <v>112</v>
      </c>
      <c r="I7" s="15">
        <v>12</v>
      </c>
      <c r="J7" s="16">
        <f t="shared" si="0"/>
        <v>0.039722222222222235</v>
      </c>
      <c r="K7" s="17">
        <v>0</v>
      </c>
      <c r="L7" s="26">
        <v>60</v>
      </c>
      <c r="M7" s="18">
        <v>109</v>
      </c>
      <c r="N7" s="18">
        <v>18</v>
      </c>
      <c r="O7" s="16">
        <f t="shared" si="1"/>
        <v>0.03423611111111111</v>
      </c>
      <c r="P7" s="17">
        <v>0</v>
      </c>
      <c r="Q7" s="19">
        <f t="shared" si="2"/>
        <v>0.07395833333333335</v>
      </c>
      <c r="R7" s="20">
        <f t="shared" si="2"/>
        <v>0</v>
      </c>
      <c r="S7" s="16" t="s">
        <v>24</v>
      </c>
      <c r="T7" s="21" t="s">
        <v>24</v>
      </c>
      <c r="U7" s="21" t="s">
        <v>24</v>
      </c>
    </row>
    <row r="8" spans="2:21" ht="12.75" outlineLevel="2">
      <c r="B8" s="24" t="s">
        <v>20</v>
      </c>
      <c r="C8" s="13" t="s">
        <v>32</v>
      </c>
      <c r="D8" s="11" t="s">
        <v>22</v>
      </c>
      <c r="E8" s="12">
        <v>39</v>
      </c>
      <c r="F8" s="13" t="s">
        <v>33</v>
      </c>
      <c r="G8" s="14">
        <v>31</v>
      </c>
      <c r="H8" s="15">
        <v>75</v>
      </c>
      <c r="I8" s="15">
        <v>57</v>
      </c>
      <c r="J8" s="16">
        <f t="shared" si="0"/>
        <v>0.031215277777777776</v>
      </c>
      <c r="K8" s="17">
        <v>0</v>
      </c>
      <c r="L8" s="12">
        <v>42</v>
      </c>
      <c r="M8" s="18">
        <v>85</v>
      </c>
      <c r="N8" s="18">
        <v>19</v>
      </c>
      <c r="O8" s="16">
        <f t="shared" si="1"/>
        <v>0.030081018518518524</v>
      </c>
      <c r="P8" s="17">
        <v>0</v>
      </c>
      <c r="Q8" s="19">
        <f t="shared" si="2"/>
        <v>0.0612962962962963</v>
      </c>
      <c r="R8" s="20">
        <f t="shared" si="2"/>
        <v>0</v>
      </c>
      <c r="S8" s="16">
        <f>+Q8+Q9</f>
        <v>0.1539699074074074</v>
      </c>
      <c r="T8" s="21" t="s">
        <v>24</v>
      </c>
      <c r="U8" s="21" t="s">
        <v>24</v>
      </c>
    </row>
    <row r="9" spans="2:21" ht="12.75" outlineLevel="2">
      <c r="B9" s="24" t="s">
        <v>20</v>
      </c>
      <c r="C9" s="13" t="s">
        <v>32</v>
      </c>
      <c r="D9" s="11" t="s">
        <v>22</v>
      </c>
      <c r="E9" s="12">
        <v>38</v>
      </c>
      <c r="F9" s="13" t="s">
        <v>34</v>
      </c>
      <c r="G9" s="14">
        <v>70</v>
      </c>
      <c r="H9" s="15">
        <v>131</v>
      </c>
      <c r="I9" s="15">
        <v>57</v>
      </c>
      <c r="J9" s="16">
        <f t="shared" si="0"/>
        <v>0.04302083333333332</v>
      </c>
      <c r="K9" s="17">
        <v>0</v>
      </c>
      <c r="L9" s="12">
        <v>57</v>
      </c>
      <c r="M9" s="18">
        <v>128</v>
      </c>
      <c r="N9" s="18">
        <v>30</v>
      </c>
      <c r="O9" s="16">
        <f t="shared" si="1"/>
        <v>0.04965277777777778</v>
      </c>
      <c r="P9" s="17">
        <v>0</v>
      </c>
      <c r="Q9" s="19">
        <f t="shared" si="2"/>
        <v>0.09267361111111111</v>
      </c>
      <c r="R9" s="20">
        <f t="shared" si="2"/>
        <v>0</v>
      </c>
      <c r="S9" s="16" t="s">
        <v>24</v>
      </c>
      <c r="T9" s="21" t="s">
        <v>24</v>
      </c>
      <c r="U9" s="21" t="s">
        <v>24</v>
      </c>
    </row>
    <row r="10" spans="2:21" ht="12.75" outlineLevel="2">
      <c r="B10" s="9" t="s">
        <v>20</v>
      </c>
      <c r="C10" s="13" t="s">
        <v>35</v>
      </c>
      <c r="D10" s="11" t="s">
        <v>29</v>
      </c>
      <c r="E10" s="12">
        <v>37</v>
      </c>
      <c r="F10" s="13" t="s">
        <v>36</v>
      </c>
      <c r="G10" s="14">
        <v>100</v>
      </c>
      <c r="H10" s="15">
        <v>145</v>
      </c>
      <c r="I10" s="15">
        <v>46</v>
      </c>
      <c r="J10" s="16">
        <f t="shared" si="0"/>
        <v>0.03178240740740741</v>
      </c>
      <c r="K10" s="17">
        <v>0</v>
      </c>
      <c r="L10" s="12">
        <v>48</v>
      </c>
      <c r="M10" s="18">
        <v>105</v>
      </c>
      <c r="N10" s="18">
        <v>51</v>
      </c>
      <c r="O10" s="16">
        <f t="shared" si="1"/>
        <v>0.04017361111111111</v>
      </c>
      <c r="P10" s="17">
        <v>0</v>
      </c>
      <c r="Q10" s="19">
        <f t="shared" si="2"/>
        <v>0.07195601851851852</v>
      </c>
      <c r="R10" s="20">
        <f t="shared" si="2"/>
        <v>0</v>
      </c>
      <c r="S10" s="16">
        <f>+Q10+Q11</f>
        <v>0.1544560185185185</v>
      </c>
      <c r="T10" s="21" t="s">
        <v>24</v>
      </c>
      <c r="U10" s="21" t="s">
        <v>24</v>
      </c>
    </row>
    <row r="11" spans="2:21" ht="12.75" outlineLevel="2">
      <c r="B11" s="9" t="s">
        <v>20</v>
      </c>
      <c r="C11" s="13" t="s">
        <v>35</v>
      </c>
      <c r="D11" s="11" t="s">
        <v>29</v>
      </c>
      <c r="E11" s="12">
        <v>35</v>
      </c>
      <c r="F11" s="13" t="s">
        <v>37</v>
      </c>
      <c r="G11" s="14">
        <v>82</v>
      </c>
      <c r="H11" s="15">
        <v>138</v>
      </c>
      <c r="I11" s="15">
        <v>53</v>
      </c>
      <c r="J11" s="16">
        <f t="shared" si="0"/>
        <v>0.039502314814814816</v>
      </c>
      <c r="K11" s="17">
        <v>0</v>
      </c>
      <c r="L11" s="12">
        <v>24</v>
      </c>
      <c r="M11" s="18">
        <v>85</v>
      </c>
      <c r="N11" s="18">
        <v>55</v>
      </c>
      <c r="O11" s="16">
        <f t="shared" si="1"/>
        <v>0.04299768518518518</v>
      </c>
      <c r="P11" s="17">
        <v>0</v>
      </c>
      <c r="Q11" s="19">
        <f t="shared" si="2"/>
        <v>0.08249999999999999</v>
      </c>
      <c r="R11" s="20">
        <f t="shared" si="2"/>
        <v>0</v>
      </c>
      <c r="S11" s="16" t="s">
        <v>24</v>
      </c>
      <c r="T11" s="21" t="s">
        <v>24</v>
      </c>
      <c r="U11" s="21" t="s">
        <v>24</v>
      </c>
    </row>
    <row r="12" spans="2:21" ht="12.75" outlineLevel="2">
      <c r="B12" s="24" t="s">
        <v>20</v>
      </c>
      <c r="C12" s="13" t="s">
        <v>38</v>
      </c>
      <c r="D12" s="11" t="s">
        <v>22</v>
      </c>
      <c r="E12" s="12">
        <v>31</v>
      </c>
      <c r="F12" s="13" t="s">
        <v>39</v>
      </c>
      <c r="G12" s="14">
        <v>64</v>
      </c>
      <c r="H12" s="15">
        <v>117</v>
      </c>
      <c r="I12" s="15">
        <v>16</v>
      </c>
      <c r="J12" s="16">
        <f t="shared" si="0"/>
        <v>0.036990740740740734</v>
      </c>
      <c r="K12" s="17">
        <v>0</v>
      </c>
      <c r="L12" s="12">
        <v>51</v>
      </c>
      <c r="M12" s="18">
        <v>106</v>
      </c>
      <c r="N12" s="18">
        <v>18</v>
      </c>
      <c r="O12" s="16">
        <f t="shared" si="1"/>
        <v>0.038402777777777786</v>
      </c>
      <c r="P12" s="17">
        <v>0</v>
      </c>
      <c r="Q12" s="19">
        <f t="shared" si="2"/>
        <v>0.07539351851851853</v>
      </c>
      <c r="R12" s="20">
        <f t="shared" si="2"/>
        <v>0</v>
      </c>
      <c r="S12" s="16">
        <f>+Q12+Q13</f>
        <v>0.1691087962962963</v>
      </c>
      <c r="T12" s="21" t="s">
        <v>24</v>
      </c>
      <c r="U12" s="21" t="s">
        <v>24</v>
      </c>
    </row>
    <row r="13" spans="2:21" ht="12.75" outlineLevel="2">
      <c r="B13" s="24" t="s">
        <v>20</v>
      </c>
      <c r="C13" s="13" t="s">
        <v>38</v>
      </c>
      <c r="D13" s="11" t="s">
        <v>22</v>
      </c>
      <c r="E13" s="12">
        <v>33</v>
      </c>
      <c r="F13" s="13" t="s">
        <v>40</v>
      </c>
      <c r="G13" s="14">
        <v>37</v>
      </c>
      <c r="H13" s="15">
        <v>117</v>
      </c>
      <c r="I13" s="15">
        <v>32</v>
      </c>
      <c r="J13" s="16">
        <f t="shared" si="0"/>
        <v>0.05592592592592592</v>
      </c>
      <c r="K13" s="17">
        <v>0</v>
      </c>
      <c r="L13" s="12">
        <v>102</v>
      </c>
      <c r="M13" s="18">
        <v>156</v>
      </c>
      <c r="N13" s="18">
        <v>25</v>
      </c>
      <c r="O13" s="16">
        <f t="shared" si="1"/>
        <v>0.03778935185185185</v>
      </c>
      <c r="P13" s="17">
        <v>0</v>
      </c>
      <c r="Q13" s="19">
        <f t="shared" si="2"/>
        <v>0.09371527777777777</v>
      </c>
      <c r="R13" s="20">
        <f t="shared" si="2"/>
        <v>0</v>
      </c>
      <c r="S13" s="16" t="s">
        <v>24</v>
      </c>
      <c r="T13" s="21" t="s">
        <v>24</v>
      </c>
      <c r="U13" s="21" t="s">
        <v>24</v>
      </c>
    </row>
    <row r="14" spans="2:21" ht="12.75" outlineLevel="2">
      <c r="B14" s="24" t="s">
        <v>20</v>
      </c>
      <c r="C14" s="13" t="s">
        <v>41</v>
      </c>
      <c r="D14" s="11" t="s">
        <v>22</v>
      </c>
      <c r="E14" s="12">
        <v>44</v>
      </c>
      <c r="F14" s="13" t="s">
        <v>42</v>
      </c>
      <c r="G14" s="14">
        <v>13</v>
      </c>
      <c r="H14" s="15">
        <v>60</v>
      </c>
      <c r="I14" s="15">
        <v>4</v>
      </c>
      <c r="J14" s="16">
        <f t="shared" si="0"/>
        <v>0.03268518518518518</v>
      </c>
      <c r="K14" s="17">
        <v>0</v>
      </c>
      <c r="L14" s="12">
        <v>72</v>
      </c>
      <c r="M14" s="18">
        <v>143</v>
      </c>
      <c r="N14" s="18">
        <v>18</v>
      </c>
      <c r="O14" s="16">
        <f t="shared" si="1"/>
        <v>0.049513888888888906</v>
      </c>
      <c r="P14" s="17">
        <v>0</v>
      </c>
      <c r="Q14" s="19">
        <f t="shared" si="2"/>
        <v>0.08219907407407409</v>
      </c>
      <c r="R14" s="20">
        <f t="shared" si="2"/>
        <v>0</v>
      </c>
      <c r="S14" s="16">
        <f>+Q14+Q15</f>
        <v>0.19454861111111113</v>
      </c>
      <c r="T14" s="21" t="s">
        <v>24</v>
      </c>
      <c r="U14" s="21" t="s">
        <v>24</v>
      </c>
    </row>
    <row r="15" spans="2:21" ht="12.75" outlineLevel="2">
      <c r="B15" s="24" t="s">
        <v>20</v>
      </c>
      <c r="C15" s="13" t="s">
        <v>41</v>
      </c>
      <c r="D15" s="11" t="s">
        <v>22</v>
      </c>
      <c r="E15" s="12">
        <v>45</v>
      </c>
      <c r="F15" s="13" t="s">
        <v>43</v>
      </c>
      <c r="G15" s="14">
        <v>106</v>
      </c>
      <c r="H15" s="15">
        <v>182</v>
      </c>
      <c r="I15" s="15">
        <v>28</v>
      </c>
      <c r="J15" s="16">
        <f t="shared" si="0"/>
        <v>0.05310185185185186</v>
      </c>
      <c r="K15" s="17">
        <v>0</v>
      </c>
      <c r="L15" s="12">
        <v>21</v>
      </c>
      <c r="M15" s="18">
        <v>106</v>
      </c>
      <c r="N15" s="18">
        <v>19</v>
      </c>
      <c r="O15" s="16">
        <f t="shared" si="1"/>
        <v>0.05924768518518519</v>
      </c>
      <c r="P15" s="17">
        <v>0</v>
      </c>
      <c r="Q15" s="19">
        <f t="shared" si="2"/>
        <v>0.11234953703703704</v>
      </c>
      <c r="R15" s="20">
        <f t="shared" si="2"/>
        <v>0</v>
      </c>
      <c r="S15" s="16" t="s">
        <v>24</v>
      </c>
      <c r="T15" s="21" t="s">
        <v>24</v>
      </c>
      <c r="U15" s="21" t="s">
        <v>24</v>
      </c>
    </row>
    <row r="16" spans="2:21" ht="12.75" outlineLevel="2">
      <c r="B16" s="9" t="s">
        <v>20</v>
      </c>
      <c r="C16" s="13" t="s">
        <v>35</v>
      </c>
      <c r="D16" s="11" t="s">
        <v>22</v>
      </c>
      <c r="E16" s="12">
        <v>36</v>
      </c>
      <c r="F16" s="13" t="s">
        <v>44</v>
      </c>
      <c r="G16" s="14">
        <v>4</v>
      </c>
      <c r="H16" s="15">
        <v>40</v>
      </c>
      <c r="I16" s="15">
        <v>22</v>
      </c>
      <c r="J16" s="16">
        <f t="shared" si="0"/>
        <v>0.02525462962962963</v>
      </c>
      <c r="K16" s="17">
        <v>0</v>
      </c>
      <c r="L16" s="12">
        <v>30</v>
      </c>
      <c r="M16" s="18">
        <v>73</v>
      </c>
      <c r="N16" s="18">
        <v>35</v>
      </c>
      <c r="O16" s="16">
        <f t="shared" si="1"/>
        <v>0.0302662037037037</v>
      </c>
      <c r="P16" s="17">
        <v>0</v>
      </c>
      <c r="Q16" s="19">
        <f t="shared" si="2"/>
        <v>0.05552083333333333</v>
      </c>
      <c r="R16" s="20">
        <f t="shared" si="2"/>
        <v>0</v>
      </c>
      <c r="S16" s="16" t="s">
        <v>24</v>
      </c>
      <c r="T16" s="21" t="s">
        <v>45</v>
      </c>
      <c r="U16" s="21" t="s">
        <v>24</v>
      </c>
    </row>
    <row r="17" spans="2:21" ht="12.75" outlineLevel="2">
      <c r="B17" s="9" t="s">
        <v>20</v>
      </c>
      <c r="C17" s="13" t="s">
        <v>35</v>
      </c>
      <c r="D17" s="11" t="s">
        <v>22</v>
      </c>
      <c r="E17" s="12">
        <v>34</v>
      </c>
      <c r="F17" s="13" t="s">
        <v>46</v>
      </c>
      <c r="G17" s="14">
        <v>40</v>
      </c>
      <c r="H17" s="15">
        <v>76</v>
      </c>
      <c r="I17" s="15">
        <v>19</v>
      </c>
      <c r="J17" s="16">
        <f t="shared" si="0"/>
        <v>0.025219907407407406</v>
      </c>
      <c r="K17" s="12">
        <v>2</v>
      </c>
      <c r="L17" s="12">
        <v>75</v>
      </c>
      <c r="M17" s="18">
        <v>127</v>
      </c>
      <c r="N17" s="18">
        <v>10</v>
      </c>
      <c r="O17" s="16">
        <f t="shared" si="1"/>
        <v>0.03622685185185185</v>
      </c>
      <c r="P17" s="17">
        <v>0</v>
      </c>
      <c r="Q17" s="19">
        <f t="shared" si="2"/>
        <v>0.061446759259259257</v>
      </c>
      <c r="R17" s="18">
        <f t="shared" si="2"/>
        <v>2</v>
      </c>
      <c r="S17" s="16" t="s">
        <v>24</v>
      </c>
      <c r="T17" s="21" t="s">
        <v>45</v>
      </c>
      <c r="U17" s="21" t="s">
        <v>24</v>
      </c>
    </row>
    <row r="18" spans="2:21" ht="12.75" outlineLevel="2">
      <c r="B18" s="9" t="s">
        <v>20</v>
      </c>
      <c r="C18" s="13" t="s">
        <v>47</v>
      </c>
      <c r="D18" s="11" t="s">
        <v>22</v>
      </c>
      <c r="E18" s="12">
        <v>29</v>
      </c>
      <c r="F18" s="13" t="s">
        <v>48</v>
      </c>
      <c r="G18" s="14">
        <v>7</v>
      </c>
      <c r="H18" s="15">
        <v>42</v>
      </c>
      <c r="I18" s="15">
        <v>53</v>
      </c>
      <c r="J18" s="16">
        <f t="shared" si="0"/>
        <v>0.024918981481481483</v>
      </c>
      <c r="K18" s="17">
        <v>0</v>
      </c>
      <c r="L18" s="12">
        <v>45</v>
      </c>
      <c r="M18" s="18">
        <v>85</v>
      </c>
      <c r="N18" s="18">
        <v>32</v>
      </c>
      <c r="O18" s="16">
        <f t="shared" si="1"/>
        <v>0.028148148148148144</v>
      </c>
      <c r="P18" s="17">
        <v>0</v>
      </c>
      <c r="Q18" s="19">
        <f t="shared" si="2"/>
        <v>0.05306712962962963</v>
      </c>
      <c r="R18" s="20">
        <f t="shared" si="2"/>
        <v>0</v>
      </c>
      <c r="S18" s="16" t="s">
        <v>24</v>
      </c>
      <c r="T18" s="21" t="s">
        <v>45</v>
      </c>
      <c r="U18" s="21" t="s">
        <v>24</v>
      </c>
    </row>
    <row r="19" spans="2:21" ht="12.75" outlineLevel="2">
      <c r="B19" s="9" t="s">
        <v>20</v>
      </c>
      <c r="C19" s="13" t="s">
        <v>47</v>
      </c>
      <c r="D19" s="11" t="s">
        <v>22</v>
      </c>
      <c r="E19" s="12">
        <v>28</v>
      </c>
      <c r="F19" s="13" t="s">
        <v>49</v>
      </c>
      <c r="G19" s="14">
        <v>28</v>
      </c>
      <c r="H19" s="15">
        <v>111</v>
      </c>
      <c r="I19" s="15">
        <v>40</v>
      </c>
      <c r="J19" s="16">
        <f t="shared" si="0"/>
        <v>0.05810185185185185</v>
      </c>
      <c r="K19" s="12">
        <v>1</v>
      </c>
      <c r="L19" s="12">
        <v>96</v>
      </c>
      <c r="M19" s="18">
        <v>187</v>
      </c>
      <c r="N19" s="18">
        <v>17</v>
      </c>
      <c r="O19" s="16">
        <f t="shared" si="1"/>
        <v>0.0633912037037037</v>
      </c>
      <c r="P19" s="12">
        <v>1</v>
      </c>
      <c r="Q19" s="19">
        <f t="shared" si="2"/>
        <v>0.12149305555555555</v>
      </c>
      <c r="R19" s="18">
        <f t="shared" si="2"/>
        <v>2</v>
      </c>
      <c r="S19" s="16" t="s">
        <v>24</v>
      </c>
      <c r="T19" s="21" t="s">
        <v>45</v>
      </c>
      <c r="U19" s="21" t="s">
        <v>24</v>
      </c>
    </row>
    <row r="20" spans="2:21" ht="12.75" outlineLevel="2">
      <c r="B20" s="9" t="s">
        <v>20</v>
      </c>
      <c r="C20" s="13" t="s">
        <v>50</v>
      </c>
      <c r="D20" s="11" t="s">
        <v>22</v>
      </c>
      <c r="E20" s="12">
        <v>26</v>
      </c>
      <c r="F20" s="13" t="s">
        <v>51</v>
      </c>
      <c r="G20" s="14">
        <v>58</v>
      </c>
      <c r="H20" s="15">
        <v>117</v>
      </c>
      <c r="I20" s="15">
        <v>22</v>
      </c>
      <c r="J20" s="16">
        <f t="shared" si="0"/>
        <v>0.04122685185185184</v>
      </c>
      <c r="K20" s="17">
        <v>0</v>
      </c>
      <c r="L20" s="12">
        <v>66</v>
      </c>
      <c r="M20" s="18">
        <v>118</v>
      </c>
      <c r="N20" s="18">
        <v>19</v>
      </c>
      <c r="O20" s="16">
        <f t="shared" si="1"/>
        <v>0.03633101851851851</v>
      </c>
      <c r="P20" s="17">
        <v>0</v>
      </c>
      <c r="Q20" s="19">
        <f t="shared" si="2"/>
        <v>0.07755787037037035</v>
      </c>
      <c r="R20" s="20">
        <f t="shared" si="2"/>
        <v>0</v>
      </c>
      <c r="S20" s="16" t="s">
        <v>24</v>
      </c>
      <c r="T20" s="21" t="s">
        <v>45</v>
      </c>
      <c r="U20" s="21" t="s">
        <v>24</v>
      </c>
    </row>
    <row r="21" spans="2:21" ht="12.75" outlineLevel="2">
      <c r="B21" s="9" t="s">
        <v>20</v>
      </c>
      <c r="C21" s="13" t="s">
        <v>50</v>
      </c>
      <c r="D21" s="11" t="s">
        <v>22</v>
      </c>
      <c r="E21" s="12">
        <v>25</v>
      </c>
      <c r="F21" s="13" t="s">
        <v>52</v>
      </c>
      <c r="G21" s="14">
        <v>25</v>
      </c>
      <c r="H21" s="15">
        <v>130</v>
      </c>
      <c r="I21" s="15">
        <v>6</v>
      </c>
      <c r="J21" s="16">
        <f t="shared" si="0"/>
        <v>0.07298611111111111</v>
      </c>
      <c r="K21" s="12">
        <v>9</v>
      </c>
      <c r="L21" s="12">
        <v>87</v>
      </c>
      <c r="M21" s="18">
        <v>156</v>
      </c>
      <c r="N21" s="18">
        <v>31</v>
      </c>
      <c r="O21" s="16">
        <f t="shared" si="1"/>
        <v>0.04827546296296297</v>
      </c>
      <c r="P21" s="17">
        <v>0</v>
      </c>
      <c r="Q21" s="19">
        <f t="shared" si="2"/>
        <v>0.12126157407407409</v>
      </c>
      <c r="R21" s="18">
        <f t="shared" si="2"/>
        <v>9</v>
      </c>
      <c r="S21" s="16" t="s">
        <v>24</v>
      </c>
      <c r="T21" s="21" t="s">
        <v>45</v>
      </c>
      <c r="U21" s="21" t="s">
        <v>24</v>
      </c>
    </row>
    <row r="22" spans="1:19" ht="12.75" outlineLevel="1">
      <c r="A22" s="30" t="s">
        <v>53</v>
      </c>
      <c r="B22" s="9">
        <f>SUBTOTAL(3,B2:B21)</f>
        <v>20</v>
      </c>
      <c r="C22" s="13"/>
      <c r="F22" s="13"/>
      <c r="J22" s="16"/>
      <c r="O22" s="16"/>
      <c r="P22" s="17"/>
      <c r="Q22" s="19"/>
      <c r="S22" s="16"/>
    </row>
    <row r="23" spans="2:21" ht="12.75" outlineLevel="2">
      <c r="B23" s="9" t="s">
        <v>54</v>
      </c>
      <c r="C23" s="10" t="s">
        <v>55</v>
      </c>
      <c r="D23" s="11" t="s">
        <v>22</v>
      </c>
      <c r="E23" s="12">
        <v>71</v>
      </c>
      <c r="F23" s="13" t="s">
        <v>56</v>
      </c>
      <c r="G23" s="14">
        <v>67</v>
      </c>
      <c r="H23" s="15">
        <v>111</v>
      </c>
      <c r="I23" s="15">
        <v>19</v>
      </c>
      <c r="J23" s="16">
        <f aca="true" t="shared" si="3" ref="J23:J34">TIME(0,H23,I23)-TIME(0,G23,0)</f>
        <v>0.030775462962962963</v>
      </c>
      <c r="K23" s="17">
        <v>0</v>
      </c>
      <c r="L23" s="12">
        <v>78</v>
      </c>
      <c r="M23" s="18">
        <v>143</v>
      </c>
      <c r="N23" s="18">
        <v>15</v>
      </c>
      <c r="O23" s="16">
        <f aca="true" t="shared" si="4" ref="O23:O34">TIME(0,M23,N23)-TIME(0,L23,0)</f>
        <v>0.045312500000000006</v>
      </c>
      <c r="P23" s="17">
        <v>0</v>
      </c>
      <c r="Q23" s="19">
        <f aca="true" t="shared" si="5" ref="Q23:R34">+J23+O23</f>
        <v>0.07608796296296297</v>
      </c>
      <c r="R23" s="20">
        <f t="shared" si="5"/>
        <v>0</v>
      </c>
      <c r="S23" s="16">
        <f>+Q23+Q24</f>
        <v>0.1595138888888889</v>
      </c>
      <c r="T23" s="21" t="s">
        <v>24</v>
      </c>
      <c r="U23" s="22">
        <v>1</v>
      </c>
    </row>
    <row r="24" spans="2:21" ht="12.75" outlineLevel="2">
      <c r="B24" s="9" t="s">
        <v>54</v>
      </c>
      <c r="C24" s="13" t="s">
        <v>55</v>
      </c>
      <c r="D24" s="11" t="s">
        <v>22</v>
      </c>
      <c r="E24" s="12">
        <v>73</v>
      </c>
      <c r="F24" s="13" t="s">
        <v>57</v>
      </c>
      <c r="G24" s="14">
        <v>10</v>
      </c>
      <c r="H24" s="15">
        <v>60</v>
      </c>
      <c r="I24" s="15">
        <v>21</v>
      </c>
      <c r="J24" s="16">
        <f t="shared" si="3"/>
        <v>0.034965277777777776</v>
      </c>
      <c r="K24" s="17">
        <v>0</v>
      </c>
      <c r="L24" s="12">
        <v>21</v>
      </c>
      <c r="M24" s="18">
        <v>90</v>
      </c>
      <c r="N24" s="18">
        <v>47</v>
      </c>
      <c r="O24" s="16">
        <f t="shared" si="4"/>
        <v>0.04846064814814815</v>
      </c>
      <c r="P24" s="17">
        <v>0</v>
      </c>
      <c r="Q24" s="19">
        <f t="shared" si="5"/>
        <v>0.08342592592592593</v>
      </c>
      <c r="R24" s="20">
        <f t="shared" si="5"/>
        <v>0</v>
      </c>
      <c r="S24" s="16" t="s">
        <v>24</v>
      </c>
      <c r="T24" s="21" t="s">
        <v>24</v>
      </c>
      <c r="U24" s="22" t="s">
        <v>24</v>
      </c>
    </row>
    <row r="25" spans="2:21" ht="12.75" outlineLevel="2">
      <c r="B25" s="24" t="s">
        <v>54</v>
      </c>
      <c r="C25" s="10" t="s">
        <v>58</v>
      </c>
      <c r="D25" s="11" t="s">
        <v>22</v>
      </c>
      <c r="E25" s="12">
        <v>61</v>
      </c>
      <c r="F25" s="13" t="s">
        <v>59</v>
      </c>
      <c r="G25" s="14">
        <v>31</v>
      </c>
      <c r="H25" s="15">
        <v>71</v>
      </c>
      <c r="I25" s="15">
        <v>35</v>
      </c>
      <c r="J25" s="16">
        <f t="shared" si="3"/>
        <v>0.02818287037037037</v>
      </c>
      <c r="K25" s="17">
        <v>0</v>
      </c>
      <c r="L25" s="12">
        <v>66</v>
      </c>
      <c r="M25" s="18">
        <v>120</v>
      </c>
      <c r="N25" s="18">
        <v>46</v>
      </c>
      <c r="O25" s="16">
        <f t="shared" si="4"/>
        <v>0.03803240740740739</v>
      </c>
      <c r="P25" s="17">
        <v>0</v>
      </c>
      <c r="Q25" s="19">
        <f t="shared" si="5"/>
        <v>0.06621527777777776</v>
      </c>
      <c r="R25" s="20">
        <f t="shared" si="5"/>
        <v>0</v>
      </c>
      <c r="S25" s="16">
        <f>+Q25+Q26</f>
        <v>0.16465277777777776</v>
      </c>
      <c r="T25" s="21" t="s">
        <v>24</v>
      </c>
      <c r="U25" s="22">
        <v>2</v>
      </c>
    </row>
    <row r="26" spans="2:21" ht="12.75" outlineLevel="2">
      <c r="B26" s="24" t="s">
        <v>54</v>
      </c>
      <c r="C26" s="13" t="s">
        <v>58</v>
      </c>
      <c r="D26" s="11" t="s">
        <v>22</v>
      </c>
      <c r="E26" s="12">
        <v>59</v>
      </c>
      <c r="F26" s="13" t="s">
        <v>60</v>
      </c>
      <c r="G26" s="14">
        <v>64</v>
      </c>
      <c r="H26" s="15">
        <v>132</v>
      </c>
      <c r="I26" s="15">
        <v>1</v>
      </c>
      <c r="J26" s="16">
        <f t="shared" si="3"/>
        <v>0.04723379629629631</v>
      </c>
      <c r="K26" s="17">
        <v>0</v>
      </c>
      <c r="L26" s="12">
        <v>45</v>
      </c>
      <c r="M26" s="18">
        <v>118</v>
      </c>
      <c r="N26" s="18">
        <v>44</v>
      </c>
      <c r="O26" s="16">
        <f t="shared" si="4"/>
        <v>0.05120370370370371</v>
      </c>
      <c r="P26" s="17">
        <v>0</v>
      </c>
      <c r="Q26" s="19">
        <f t="shared" si="5"/>
        <v>0.09843750000000001</v>
      </c>
      <c r="R26" s="20">
        <f t="shared" si="5"/>
        <v>0</v>
      </c>
      <c r="S26" s="16" t="s">
        <v>24</v>
      </c>
      <c r="T26" s="21" t="s">
        <v>24</v>
      </c>
      <c r="U26" s="21" t="s">
        <v>24</v>
      </c>
    </row>
    <row r="27" spans="2:21" ht="12.75" outlineLevel="2">
      <c r="B27" s="9" t="s">
        <v>54</v>
      </c>
      <c r="C27" s="10" t="s">
        <v>47</v>
      </c>
      <c r="D27" s="11" t="s">
        <v>22</v>
      </c>
      <c r="E27" s="12">
        <v>66</v>
      </c>
      <c r="F27" s="13" t="s">
        <v>61</v>
      </c>
      <c r="G27" s="14">
        <v>16</v>
      </c>
      <c r="H27" s="15">
        <v>60</v>
      </c>
      <c r="I27" s="15">
        <v>59</v>
      </c>
      <c r="J27" s="16">
        <f t="shared" si="3"/>
        <v>0.031238425925925926</v>
      </c>
      <c r="K27" s="17">
        <v>0</v>
      </c>
      <c r="L27" s="12">
        <v>48</v>
      </c>
      <c r="M27" s="18">
        <v>117</v>
      </c>
      <c r="N27" s="18">
        <v>16</v>
      </c>
      <c r="O27" s="16">
        <f t="shared" si="4"/>
        <v>0.04810185185185185</v>
      </c>
      <c r="P27" s="17">
        <v>0</v>
      </c>
      <c r="Q27" s="19">
        <f t="shared" si="5"/>
        <v>0.07934027777777777</v>
      </c>
      <c r="R27" s="20">
        <f t="shared" si="5"/>
        <v>0</v>
      </c>
      <c r="S27" s="16">
        <f>+Q27+Q28</f>
        <v>0.17807870370370368</v>
      </c>
      <c r="T27" s="21" t="s">
        <v>24</v>
      </c>
      <c r="U27" s="22">
        <v>3</v>
      </c>
    </row>
    <row r="28" spans="2:21" ht="12.75" outlineLevel="2">
      <c r="B28" s="9" t="s">
        <v>54</v>
      </c>
      <c r="C28" s="13" t="s">
        <v>47</v>
      </c>
      <c r="D28" s="11" t="s">
        <v>22</v>
      </c>
      <c r="E28" s="12">
        <v>67</v>
      </c>
      <c r="F28" s="13" t="s">
        <v>62</v>
      </c>
      <c r="G28" s="14">
        <v>88</v>
      </c>
      <c r="H28" s="15">
        <v>162</v>
      </c>
      <c r="I28" s="15">
        <v>43</v>
      </c>
      <c r="J28" s="16">
        <f t="shared" si="3"/>
        <v>0.051886574074074064</v>
      </c>
      <c r="K28" s="17">
        <v>0</v>
      </c>
      <c r="L28" s="12">
        <v>24</v>
      </c>
      <c r="M28" s="18">
        <v>91</v>
      </c>
      <c r="N28" s="18">
        <v>28</v>
      </c>
      <c r="O28" s="16">
        <f t="shared" si="4"/>
        <v>0.04685185185185185</v>
      </c>
      <c r="P28" s="17">
        <v>0</v>
      </c>
      <c r="Q28" s="19">
        <f t="shared" si="5"/>
        <v>0.09873842592592591</v>
      </c>
      <c r="R28" s="20">
        <f t="shared" si="5"/>
        <v>0</v>
      </c>
      <c r="S28" s="16" t="s">
        <v>24</v>
      </c>
      <c r="T28" s="21" t="s">
        <v>24</v>
      </c>
      <c r="U28" s="21" t="s">
        <v>24</v>
      </c>
    </row>
    <row r="29" spans="2:21" ht="12.75" outlineLevel="2">
      <c r="B29" s="24" t="s">
        <v>54</v>
      </c>
      <c r="C29" s="13" t="s">
        <v>63</v>
      </c>
      <c r="D29" s="11" t="s">
        <v>22</v>
      </c>
      <c r="E29" s="12">
        <v>81</v>
      </c>
      <c r="F29" s="13" t="s">
        <v>64</v>
      </c>
      <c r="G29" s="14">
        <v>28</v>
      </c>
      <c r="H29" s="15">
        <v>60</v>
      </c>
      <c r="I29" s="15">
        <v>42</v>
      </c>
      <c r="J29" s="16">
        <f t="shared" si="3"/>
        <v>0.022708333333333337</v>
      </c>
      <c r="K29" s="17">
        <v>0</v>
      </c>
      <c r="L29" s="12">
        <v>60</v>
      </c>
      <c r="M29" s="18">
        <v>120</v>
      </c>
      <c r="N29" s="18">
        <v>36</v>
      </c>
      <c r="O29" s="16">
        <f t="shared" si="4"/>
        <v>0.04208333333333333</v>
      </c>
      <c r="P29" s="17">
        <v>0</v>
      </c>
      <c r="Q29" s="19">
        <f t="shared" si="5"/>
        <v>0.06479166666666666</v>
      </c>
      <c r="R29" s="20">
        <f t="shared" si="5"/>
        <v>0</v>
      </c>
      <c r="S29" s="16">
        <f>+Q29+Q30</f>
        <v>0.17984953703703704</v>
      </c>
      <c r="T29" s="21" t="s">
        <v>24</v>
      </c>
      <c r="U29" s="21" t="s">
        <v>24</v>
      </c>
    </row>
    <row r="30" spans="2:21" ht="12.75" outlineLevel="2">
      <c r="B30" s="24" t="s">
        <v>54</v>
      </c>
      <c r="C30" s="13" t="s">
        <v>63</v>
      </c>
      <c r="D30" s="11" t="s">
        <v>22</v>
      </c>
      <c r="E30" s="12">
        <v>82</v>
      </c>
      <c r="F30" s="13" t="s">
        <v>65</v>
      </c>
      <c r="G30" s="14">
        <v>49</v>
      </c>
      <c r="H30" s="15">
        <v>106</v>
      </c>
      <c r="I30" s="15">
        <v>1</v>
      </c>
      <c r="J30" s="16">
        <f t="shared" si="3"/>
        <v>0.039594907407407405</v>
      </c>
      <c r="K30" s="17">
        <v>0</v>
      </c>
      <c r="L30" s="12">
        <v>12</v>
      </c>
      <c r="M30" s="18">
        <v>120</v>
      </c>
      <c r="N30" s="18">
        <v>40</v>
      </c>
      <c r="O30" s="16">
        <f t="shared" si="4"/>
        <v>0.07546296296296297</v>
      </c>
      <c r="P30" s="17">
        <v>0</v>
      </c>
      <c r="Q30" s="19">
        <f t="shared" si="5"/>
        <v>0.11505787037037038</v>
      </c>
      <c r="R30" s="20">
        <f t="shared" si="5"/>
        <v>0</v>
      </c>
      <c r="S30" s="16" t="s">
        <v>24</v>
      </c>
      <c r="T30" s="21" t="s">
        <v>24</v>
      </c>
      <c r="U30" s="21" t="s">
        <v>24</v>
      </c>
    </row>
    <row r="31" spans="2:21" ht="12.75" outlineLevel="2">
      <c r="B31" s="9" t="s">
        <v>54</v>
      </c>
      <c r="C31" s="13" t="s">
        <v>55</v>
      </c>
      <c r="D31" s="11" t="s">
        <v>29</v>
      </c>
      <c r="E31" s="12">
        <v>74</v>
      </c>
      <c r="F31" s="13" t="s">
        <v>66</v>
      </c>
      <c r="G31" s="14">
        <v>40</v>
      </c>
      <c r="H31" s="15">
        <v>92</v>
      </c>
      <c r="I31" s="15">
        <v>22</v>
      </c>
      <c r="J31" s="16">
        <f t="shared" si="3"/>
        <v>0.03636574074074074</v>
      </c>
      <c r="K31" s="17">
        <v>0</v>
      </c>
      <c r="L31" s="12">
        <v>84</v>
      </c>
      <c r="M31" s="18">
        <v>143</v>
      </c>
      <c r="N31" s="18">
        <v>42</v>
      </c>
      <c r="O31" s="16">
        <f t="shared" si="4"/>
        <v>0.04145833333333334</v>
      </c>
      <c r="P31" s="17">
        <v>0</v>
      </c>
      <c r="Q31" s="19">
        <f t="shared" si="5"/>
        <v>0.07782407407407407</v>
      </c>
      <c r="R31" s="20">
        <f t="shared" si="5"/>
        <v>0</v>
      </c>
      <c r="S31" s="16">
        <f>+Q31+Q32</f>
        <v>0.18109953703703704</v>
      </c>
      <c r="T31" s="21" t="s">
        <v>24</v>
      </c>
      <c r="U31" s="21" t="s">
        <v>24</v>
      </c>
    </row>
    <row r="32" spans="2:21" ht="12.75" outlineLevel="2">
      <c r="B32" s="9" t="s">
        <v>54</v>
      </c>
      <c r="C32" s="13" t="s">
        <v>55</v>
      </c>
      <c r="D32" s="11" t="s">
        <v>29</v>
      </c>
      <c r="E32" s="12">
        <v>72</v>
      </c>
      <c r="F32" s="13" t="s">
        <v>67</v>
      </c>
      <c r="G32" s="14">
        <v>91</v>
      </c>
      <c r="H32" s="15">
        <v>160</v>
      </c>
      <c r="I32" s="15">
        <v>9</v>
      </c>
      <c r="J32" s="16">
        <f t="shared" si="3"/>
        <v>0.048020833333333346</v>
      </c>
      <c r="K32" s="17">
        <v>0</v>
      </c>
      <c r="L32" s="12">
        <v>27</v>
      </c>
      <c r="M32" s="18">
        <v>106</v>
      </c>
      <c r="N32" s="18">
        <v>34</v>
      </c>
      <c r="O32" s="16">
        <f t="shared" si="4"/>
        <v>0.055254629629629626</v>
      </c>
      <c r="P32" s="17">
        <v>0</v>
      </c>
      <c r="Q32" s="19">
        <f t="shared" si="5"/>
        <v>0.10327546296296297</v>
      </c>
      <c r="R32" s="20">
        <f t="shared" si="5"/>
        <v>0</v>
      </c>
      <c r="S32" s="16" t="s">
        <v>24</v>
      </c>
      <c r="T32" s="21" t="s">
        <v>24</v>
      </c>
      <c r="U32" s="21" t="s">
        <v>24</v>
      </c>
    </row>
    <row r="33" spans="2:21" ht="12.75" outlineLevel="2">
      <c r="B33" s="24" t="s">
        <v>54</v>
      </c>
      <c r="C33" s="13" t="s">
        <v>68</v>
      </c>
      <c r="D33" s="11" t="s">
        <v>22</v>
      </c>
      <c r="E33" s="12">
        <v>69</v>
      </c>
      <c r="F33" s="13" t="s">
        <v>69</v>
      </c>
      <c r="G33" s="14">
        <v>43</v>
      </c>
      <c r="H33" s="15">
        <v>91</v>
      </c>
      <c r="I33" s="15">
        <v>59</v>
      </c>
      <c r="J33" s="16">
        <f t="shared" si="3"/>
        <v>0.0340162037037037</v>
      </c>
      <c r="K33" s="17">
        <v>0</v>
      </c>
      <c r="L33" s="12">
        <v>90</v>
      </c>
      <c r="M33" s="18">
        <v>143</v>
      </c>
      <c r="N33" s="18">
        <v>14</v>
      </c>
      <c r="O33" s="16">
        <f t="shared" si="4"/>
        <v>0.03696759259259258</v>
      </c>
      <c r="P33" s="17">
        <v>0</v>
      </c>
      <c r="Q33" s="19">
        <f t="shared" si="5"/>
        <v>0.07098379629629628</v>
      </c>
      <c r="R33" s="20">
        <f t="shared" si="5"/>
        <v>0</v>
      </c>
      <c r="S33" s="16" t="s">
        <v>24</v>
      </c>
      <c r="T33" s="21" t="s">
        <v>45</v>
      </c>
      <c r="U33" s="21" t="s">
        <v>24</v>
      </c>
    </row>
    <row r="34" spans="2:21" ht="12.75" outlineLevel="2">
      <c r="B34" s="24" t="s">
        <v>54</v>
      </c>
      <c r="C34" s="13" t="s">
        <v>68</v>
      </c>
      <c r="D34" s="11" t="s">
        <v>22</v>
      </c>
      <c r="E34" s="12">
        <v>70</v>
      </c>
      <c r="F34" s="13" t="s">
        <v>70</v>
      </c>
      <c r="G34" s="14">
        <v>1</v>
      </c>
      <c r="H34" s="15">
        <v>45</v>
      </c>
      <c r="I34" s="15">
        <v>55</v>
      </c>
      <c r="J34" s="16">
        <f t="shared" si="3"/>
        <v>0.03119212962962963</v>
      </c>
      <c r="K34" s="17">
        <v>0</v>
      </c>
      <c r="L34" s="12">
        <v>18</v>
      </c>
      <c r="M34" s="18">
        <v>77</v>
      </c>
      <c r="N34" s="18">
        <v>20</v>
      </c>
      <c r="O34" s="16">
        <f t="shared" si="4"/>
        <v>0.0412037037037037</v>
      </c>
      <c r="P34" s="12">
        <v>1</v>
      </c>
      <c r="Q34" s="19">
        <f t="shared" si="5"/>
        <v>0.07239583333333333</v>
      </c>
      <c r="R34" s="18">
        <f t="shared" si="5"/>
        <v>1</v>
      </c>
      <c r="S34" s="16" t="s">
        <v>24</v>
      </c>
      <c r="T34" s="21" t="s">
        <v>45</v>
      </c>
      <c r="U34" s="21" t="s">
        <v>24</v>
      </c>
    </row>
    <row r="35" spans="1:19" ht="12.75" outlineLevel="1">
      <c r="A35" s="31" t="s">
        <v>71</v>
      </c>
      <c r="B35" s="24">
        <f>SUBTOTAL(3,B23:B34)</f>
        <v>12</v>
      </c>
      <c r="C35" s="13"/>
      <c r="F35" s="13"/>
      <c r="J35" s="16"/>
      <c r="K35" s="17"/>
      <c r="O35" s="16"/>
      <c r="Q35" s="19"/>
      <c r="S35" s="16"/>
    </row>
    <row r="36" spans="2:21" ht="12.75" outlineLevel="2">
      <c r="B36" s="24" t="s">
        <v>72</v>
      </c>
      <c r="C36" s="10" t="s">
        <v>32</v>
      </c>
      <c r="D36" s="11" t="s">
        <v>22</v>
      </c>
      <c r="E36" s="12">
        <v>96</v>
      </c>
      <c r="F36" s="13" t="s">
        <v>73</v>
      </c>
      <c r="G36" s="14">
        <v>6</v>
      </c>
      <c r="H36" s="15">
        <v>40</v>
      </c>
      <c r="I36" s="15">
        <v>48</v>
      </c>
      <c r="J36" s="16">
        <f aca="true" t="shared" si="6" ref="J36:J41">TIME(0,H36,I36)-TIME(0,G36,0)</f>
        <v>0.024166666666666666</v>
      </c>
      <c r="K36" s="17">
        <v>0</v>
      </c>
      <c r="L36" s="12">
        <v>5</v>
      </c>
      <c r="M36" s="18">
        <v>71</v>
      </c>
      <c r="N36" s="18">
        <v>51</v>
      </c>
      <c r="O36" s="16">
        <f aca="true" t="shared" si="7" ref="O36:O41">TIME(0,M36,N36)-TIME(0,L36,0)</f>
        <v>0.04642361111111111</v>
      </c>
      <c r="P36" s="17">
        <v>0</v>
      </c>
      <c r="Q36" s="19">
        <f aca="true" t="shared" si="8" ref="Q36:R41">+J36+O36</f>
        <v>0.07059027777777778</v>
      </c>
      <c r="R36" s="20">
        <f t="shared" si="8"/>
        <v>0</v>
      </c>
      <c r="S36" s="16">
        <f>+Q36+Q37</f>
        <v>0.16203703703703703</v>
      </c>
      <c r="T36" s="21" t="s">
        <v>24</v>
      </c>
      <c r="U36" s="22">
        <v>1</v>
      </c>
    </row>
    <row r="37" spans="2:21" ht="12.75" outlineLevel="2">
      <c r="B37" s="24" t="s">
        <v>72</v>
      </c>
      <c r="C37" s="13" t="s">
        <v>32</v>
      </c>
      <c r="D37" s="11" t="s">
        <v>22</v>
      </c>
      <c r="E37" s="12">
        <v>95</v>
      </c>
      <c r="F37" s="13" t="s">
        <v>74</v>
      </c>
      <c r="G37" s="14">
        <v>27</v>
      </c>
      <c r="H37" s="15">
        <v>82</v>
      </c>
      <c r="I37" s="15">
        <v>36</v>
      </c>
      <c r="J37" s="16">
        <f t="shared" si="6"/>
        <v>0.03861111111111111</v>
      </c>
      <c r="K37" s="17">
        <v>0</v>
      </c>
      <c r="L37" s="12">
        <v>35</v>
      </c>
      <c r="M37" s="18">
        <v>111</v>
      </c>
      <c r="N37" s="18">
        <v>5</v>
      </c>
      <c r="O37" s="16">
        <f t="shared" si="7"/>
        <v>0.052835648148148145</v>
      </c>
      <c r="P37" s="17">
        <v>0</v>
      </c>
      <c r="Q37" s="19">
        <f t="shared" si="8"/>
        <v>0.09144675925925926</v>
      </c>
      <c r="R37" s="20">
        <f t="shared" si="8"/>
        <v>0</v>
      </c>
      <c r="S37" s="16" t="s">
        <v>24</v>
      </c>
      <c r="T37" s="21" t="s">
        <v>24</v>
      </c>
      <c r="U37" s="22" t="s">
        <v>24</v>
      </c>
    </row>
    <row r="38" spans="2:21" ht="12.75" outlineLevel="2">
      <c r="B38" s="9" t="s">
        <v>72</v>
      </c>
      <c r="C38" s="10" t="s">
        <v>21</v>
      </c>
      <c r="D38" s="11" t="s">
        <v>22</v>
      </c>
      <c r="E38" s="12">
        <v>90</v>
      </c>
      <c r="F38" s="13" t="s">
        <v>75</v>
      </c>
      <c r="G38" s="14">
        <v>39</v>
      </c>
      <c r="H38" s="15">
        <v>82</v>
      </c>
      <c r="I38" s="15">
        <v>30</v>
      </c>
      <c r="J38" s="16">
        <f t="shared" si="6"/>
        <v>0.03020833333333333</v>
      </c>
      <c r="K38" s="17">
        <v>0</v>
      </c>
      <c r="L38" s="12">
        <v>26</v>
      </c>
      <c r="M38" s="18">
        <v>104</v>
      </c>
      <c r="N38" s="18">
        <v>53</v>
      </c>
      <c r="O38" s="16">
        <f t="shared" si="7"/>
        <v>0.05478009259259259</v>
      </c>
      <c r="P38" s="17">
        <v>0</v>
      </c>
      <c r="Q38" s="19">
        <f t="shared" si="8"/>
        <v>0.08498842592592593</v>
      </c>
      <c r="R38" s="20">
        <f t="shared" si="8"/>
        <v>0</v>
      </c>
      <c r="S38" s="16">
        <f>+Q38+Q39</f>
        <v>0.1845138888888889</v>
      </c>
      <c r="T38" s="21" t="s">
        <v>24</v>
      </c>
      <c r="U38" s="22">
        <v>2</v>
      </c>
    </row>
    <row r="39" spans="2:21" ht="12.75" outlineLevel="2">
      <c r="B39" s="9" t="s">
        <v>72</v>
      </c>
      <c r="C39" s="13" t="s">
        <v>21</v>
      </c>
      <c r="D39" s="11" t="s">
        <v>22</v>
      </c>
      <c r="E39" s="26">
        <v>102</v>
      </c>
      <c r="F39" s="13" t="s">
        <v>76</v>
      </c>
      <c r="G39" s="27">
        <v>18</v>
      </c>
      <c r="H39" s="15">
        <v>65</v>
      </c>
      <c r="I39" s="15">
        <v>37</v>
      </c>
      <c r="J39" s="16">
        <f t="shared" si="6"/>
        <v>0.033067129629629634</v>
      </c>
      <c r="K39" s="17">
        <v>0</v>
      </c>
      <c r="L39" s="26">
        <v>14</v>
      </c>
      <c r="M39" s="18">
        <v>109</v>
      </c>
      <c r="N39" s="18">
        <v>42</v>
      </c>
      <c r="O39" s="16">
        <f t="shared" si="7"/>
        <v>0.06645833333333334</v>
      </c>
      <c r="P39" s="17">
        <v>0</v>
      </c>
      <c r="Q39" s="19">
        <f t="shared" si="8"/>
        <v>0.09952546296296297</v>
      </c>
      <c r="R39" s="20">
        <f t="shared" si="8"/>
        <v>0</v>
      </c>
      <c r="S39" s="16" t="s">
        <v>24</v>
      </c>
      <c r="T39" s="21" t="s">
        <v>24</v>
      </c>
      <c r="U39" s="21" t="s">
        <v>24</v>
      </c>
    </row>
    <row r="40" spans="2:21" ht="12.75" outlineLevel="2">
      <c r="B40" s="9" t="s">
        <v>72</v>
      </c>
      <c r="C40" s="10" t="s">
        <v>35</v>
      </c>
      <c r="D40" s="11" t="s">
        <v>22</v>
      </c>
      <c r="E40" s="12">
        <v>94</v>
      </c>
      <c r="F40" s="13" t="s">
        <v>77</v>
      </c>
      <c r="G40" s="14">
        <v>36</v>
      </c>
      <c r="H40" s="15">
        <v>82</v>
      </c>
      <c r="I40" s="15">
        <v>43</v>
      </c>
      <c r="J40" s="16">
        <f t="shared" si="6"/>
        <v>0.03244212962962964</v>
      </c>
      <c r="K40" s="17">
        <v>0</v>
      </c>
      <c r="L40" s="12">
        <v>8</v>
      </c>
      <c r="M40" s="18">
        <v>76</v>
      </c>
      <c r="N40" s="18">
        <v>11</v>
      </c>
      <c r="O40" s="16">
        <f t="shared" si="7"/>
        <v>0.04734953703703704</v>
      </c>
      <c r="P40" s="17">
        <v>0</v>
      </c>
      <c r="Q40" s="19">
        <f t="shared" si="8"/>
        <v>0.07979166666666668</v>
      </c>
      <c r="R40" s="20">
        <f t="shared" si="8"/>
        <v>0</v>
      </c>
      <c r="S40" s="16">
        <f>+Q40+Q41</f>
        <v>0.19765046296296296</v>
      </c>
      <c r="T40" s="21" t="s">
        <v>24</v>
      </c>
      <c r="U40" s="22">
        <v>3</v>
      </c>
    </row>
    <row r="41" spans="2:21" ht="12.75" outlineLevel="2">
      <c r="B41" s="9" t="s">
        <v>72</v>
      </c>
      <c r="C41" s="13" t="s">
        <v>35</v>
      </c>
      <c r="D41" s="11" t="s">
        <v>22</v>
      </c>
      <c r="E41" s="12">
        <v>93</v>
      </c>
      <c r="F41" s="13" t="s">
        <v>78</v>
      </c>
      <c r="G41" s="14">
        <v>9</v>
      </c>
      <c r="H41" s="15">
        <v>88</v>
      </c>
      <c r="I41" s="15">
        <v>19</v>
      </c>
      <c r="J41" s="16">
        <f t="shared" si="6"/>
        <v>0.055081018518518515</v>
      </c>
      <c r="K41" s="17">
        <v>0</v>
      </c>
      <c r="L41" s="12">
        <v>29</v>
      </c>
      <c r="M41" s="18">
        <v>119</v>
      </c>
      <c r="N41" s="18">
        <v>24</v>
      </c>
      <c r="O41" s="16">
        <f t="shared" si="7"/>
        <v>0.06277777777777778</v>
      </c>
      <c r="P41" s="17">
        <v>0</v>
      </c>
      <c r="Q41" s="19">
        <f t="shared" si="8"/>
        <v>0.1178587962962963</v>
      </c>
      <c r="R41" s="20">
        <f t="shared" si="8"/>
        <v>0</v>
      </c>
      <c r="S41" s="16" t="s">
        <v>24</v>
      </c>
      <c r="T41" s="21" t="s">
        <v>24</v>
      </c>
      <c r="U41" s="21" t="s">
        <v>24</v>
      </c>
    </row>
    <row r="42" spans="1:19" ht="12.75" outlineLevel="1">
      <c r="A42" s="31" t="s">
        <v>79</v>
      </c>
      <c r="B42" s="9">
        <f>SUBTOTAL(3,B36:B41)</f>
        <v>6</v>
      </c>
      <c r="C42" s="13"/>
      <c r="F42" s="13"/>
      <c r="J42" s="16"/>
      <c r="K42" s="17"/>
      <c r="O42" s="16"/>
      <c r="P42" s="17"/>
      <c r="Q42" s="19"/>
      <c r="R42" s="20"/>
      <c r="S42" s="16"/>
    </row>
    <row r="43" spans="2:21" ht="12.75" outlineLevel="2">
      <c r="B43" s="9" t="s">
        <v>80</v>
      </c>
      <c r="C43" s="13" t="s">
        <v>55</v>
      </c>
      <c r="D43" s="11" t="s">
        <v>22</v>
      </c>
      <c r="E43" s="22">
        <v>125</v>
      </c>
      <c r="F43" s="13" t="s">
        <v>81</v>
      </c>
      <c r="G43" s="14">
        <v>30</v>
      </c>
      <c r="H43" s="32">
        <v>63</v>
      </c>
      <c r="I43" s="32">
        <v>38</v>
      </c>
      <c r="J43" s="16">
        <f aca="true" t="shared" si="9" ref="J43:J53">TIME(0,H43,I43)-TIME(0,G43,0)</f>
        <v>0.02335648148148148</v>
      </c>
      <c r="K43" s="17">
        <v>0</v>
      </c>
      <c r="L43" s="12">
        <v>54</v>
      </c>
      <c r="M43" s="18">
        <v>129</v>
      </c>
      <c r="N43" s="18">
        <v>58</v>
      </c>
      <c r="O43" s="16">
        <f aca="true" t="shared" si="10" ref="O43:O53">TIME(0,M43,N43)-TIME(0,L43,0)</f>
        <v>0.052754629629629644</v>
      </c>
      <c r="P43" s="17">
        <v>0</v>
      </c>
      <c r="Q43" s="19">
        <f aca="true" t="shared" si="11" ref="Q43:R53">+J43+O43</f>
        <v>0.07611111111111113</v>
      </c>
      <c r="R43" s="20">
        <f t="shared" si="11"/>
        <v>0</v>
      </c>
      <c r="S43" s="16">
        <f>+Q43+Q44</f>
        <v>0.16125</v>
      </c>
      <c r="T43" s="21" t="s">
        <v>24</v>
      </c>
      <c r="U43" s="22" t="s">
        <v>45</v>
      </c>
    </row>
    <row r="44" spans="2:21" ht="12.75" outlineLevel="2">
      <c r="B44" s="9" t="s">
        <v>80</v>
      </c>
      <c r="C44" s="13" t="s">
        <v>55</v>
      </c>
      <c r="D44" s="11" t="s">
        <v>22</v>
      </c>
      <c r="E44" s="12">
        <v>123</v>
      </c>
      <c r="F44" s="13" t="s">
        <v>82</v>
      </c>
      <c r="G44" s="14">
        <v>72</v>
      </c>
      <c r="H44" s="15">
        <v>108</v>
      </c>
      <c r="I44" s="15">
        <v>47</v>
      </c>
      <c r="J44" s="16">
        <f t="shared" si="9"/>
        <v>0.02554398148148148</v>
      </c>
      <c r="K44" s="17">
        <v>0</v>
      </c>
      <c r="L44" s="12">
        <v>90</v>
      </c>
      <c r="M44" s="18">
        <v>175</v>
      </c>
      <c r="N44" s="18">
        <v>49</v>
      </c>
      <c r="O44" s="16">
        <f t="shared" si="10"/>
        <v>0.0595949074074074</v>
      </c>
      <c r="P44" s="17">
        <v>0</v>
      </c>
      <c r="Q44" s="19">
        <f t="shared" si="11"/>
        <v>0.08513888888888888</v>
      </c>
      <c r="R44" s="20">
        <f t="shared" si="11"/>
        <v>0</v>
      </c>
      <c r="S44" s="16" t="s">
        <v>24</v>
      </c>
      <c r="T44" s="21" t="s">
        <v>24</v>
      </c>
      <c r="U44" s="22" t="s">
        <v>24</v>
      </c>
    </row>
    <row r="45" spans="2:21" ht="12.75" outlineLevel="2">
      <c r="B45" s="24" t="s">
        <v>80</v>
      </c>
      <c r="C45" s="10" t="s">
        <v>63</v>
      </c>
      <c r="D45" s="11" t="s">
        <v>22</v>
      </c>
      <c r="E45" s="12">
        <v>134</v>
      </c>
      <c r="F45" s="13" t="s">
        <v>83</v>
      </c>
      <c r="G45" s="14">
        <v>42</v>
      </c>
      <c r="H45" s="15">
        <v>90</v>
      </c>
      <c r="I45" s="15">
        <v>58</v>
      </c>
      <c r="J45" s="16">
        <f t="shared" si="9"/>
        <v>0.034004629629629635</v>
      </c>
      <c r="K45" s="17">
        <v>0</v>
      </c>
      <c r="L45" s="12">
        <v>96</v>
      </c>
      <c r="M45" s="18">
        <v>183</v>
      </c>
      <c r="N45" s="18">
        <v>35</v>
      </c>
      <c r="O45" s="16">
        <f t="shared" si="10"/>
        <v>0.06082175925925927</v>
      </c>
      <c r="P45" s="17">
        <v>0</v>
      </c>
      <c r="Q45" s="19">
        <f t="shared" si="11"/>
        <v>0.0948263888888889</v>
      </c>
      <c r="R45" s="20">
        <f t="shared" si="11"/>
        <v>0</v>
      </c>
      <c r="S45" s="16">
        <f>+Q45+Q46</f>
        <v>0.19182870370370372</v>
      </c>
      <c r="T45" s="21" t="s">
        <v>24</v>
      </c>
      <c r="U45" s="22">
        <v>1</v>
      </c>
    </row>
    <row r="46" spans="2:21" ht="12.75" outlineLevel="2">
      <c r="B46" s="24" t="s">
        <v>80</v>
      </c>
      <c r="C46" s="13" t="s">
        <v>63</v>
      </c>
      <c r="D46" s="11" t="s">
        <v>22</v>
      </c>
      <c r="E46" s="12">
        <v>133</v>
      </c>
      <c r="F46" s="13" t="s">
        <v>84</v>
      </c>
      <c r="G46" s="14">
        <v>51</v>
      </c>
      <c r="H46" s="15">
        <v>109</v>
      </c>
      <c r="I46" s="15">
        <v>6</v>
      </c>
      <c r="J46" s="16">
        <f t="shared" si="9"/>
        <v>0.040347222222222215</v>
      </c>
      <c r="K46" s="17">
        <v>0</v>
      </c>
      <c r="L46" s="12">
        <v>102</v>
      </c>
      <c r="M46" s="18">
        <v>183</v>
      </c>
      <c r="N46" s="18">
        <v>35</v>
      </c>
      <c r="O46" s="16">
        <f t="shared" si="10"/>
        <v>0.056655092592592604</v>
      </c>
      <c r="P46" s="17">
        <v>0</v>
      </c>
      <c r="Q46" s="19">
        <f t="shared" si="11"/>
        <v>0.09700231481481482</v>
      </c>
      <c r="R46" s="20">
        <f t="shared" si="11"/>
        <v>0</v>
      </c>
      <c r="S46" s="16" t="s">
        <v>24</v>
      </c>
      <c r="T46" s="21" t="s">
        <v>24</v>
      </c>
      <c r="U46" s="22" t="s">
        <v>24</v>
      </c>
    </row>
    <row r="47" spans="2:21" ht="12.75" outlineLevel="2">
      <c r="B47" s="24" t="s">
        <v>80</v>
      </c>
      <c r="C47" s="10" t="s">
        <v>68</v>
      </c>
      <c r="D47" s="11" t="s">
        <v>29</v>
      </c>
      <c r="E47" s="12">
        <v>122</v>
      </c>
      <c r="F47" s="13" t="s">
        <v>85</v>
      </c>
      <c r="G47" s="14">
        <v>105</v>
      </c>
      <c r="H47" s="15">
        <v>151</v>
      </c>
      <c r="I47" s="15">
        <v>36</v>
      </c>
      <c r="J47" s="16">
        <f t="shared" si="9"/>
        <v>0.03236111111111109</v>
      </c>
      <c r="K47" s="17">
        <v>0</v>
      </c>
      <c r="L47" s="12">
        <v>39</v>
      </c>
      <c r="M47" s="18">
        <v>129</v>
      </c>
      <c r="N47" s="18">
        <v>36</v>
      </c>
      <c r="O47" s="16">
        <f t="shared" si="10"/>
        <v>0.06291666666666665</v>
      </c>
      <c r="P47" s="17">
        <v>0</v>
      </c>
      <c r="Q47" s="19">
        <f t="shared" si="11"/>
        <v>0.09527777777777774</v>
      </c>
      <c r="R47" s="20">
        <f t="shared" si="11"/>
        <v>0</v>
      </c>
      <c r="S47" s="16">
        <f>+Q47+Q48</f>
        <v>0.2008796296296296</v>
      </c>
      <c r="T47" s="21" t="s">
        <v>24</v>
      </c>
      <c r="U47" s="22">
        <v>2</v>
      </c>
    </row>
    <row r="48" spans="2:21" ht="12.75" outlineLevel="2">
      <c r="B48" s="24" t="s">
        <v>80</v>
      </c>
      <c r="C48" s="13" t="s">
        <v>68</v>
      </c>
      <c r="D48" s="11" t="s">
        <v>29</v>
      </c>
      <c r="E48" s="12">
        <v>121</v>
      </c>
      <c r="F48" s="13" t="s">
        <v>86</v>
      </c>
      <c r="G48" s="14">
        <v>60</v>
      </c>
      <c r="H48" s="15">
        <v>108</v>
      </c>
      <c r="I48" s="15">
        <v>57</v>
      </c>
      <c r="J48" s="16">
        <f t="shared" si="9"/>
        <v>0.03399305555555556</v>
      </c>
      <c r="K48" s="17">
        <v>0</v>
      </c>
      <c r="L48" s="12">
        <v>87</v>
      </c>
      <c r="M48" s="18">
        <v>190</v>
      </c>
      <c r="N48" s="18">
        <v>7</v>
      </c>
      <c r="O48" s="16">
        <f t="shared" si="10"/>
        <v>0.0716087962962963</v>
      </c>
      <c r="P48" s="17">
        <v>0</v>
      </c>
      <c r="Q48" s="19">
        <f t="shared" si="11"/>
        <v>0.10560185185185186</v>
      </c>
      <c r="R48" s="20">
        <f t="shared" si="11"/>
        <v>0</v>
      </c>
      <c r="S48" s="16" t="s">
        <v>24</v>
      </c>
      <c r="T48" s="21" t="s">
        <v>24</v>
      </c>
      <c r="U48" s="21" t="s">
        <v>24</v>
      </c>
    </row>
    <row r="49" spans="2:21" ht="12.75" outlineLevel="2">
      <c r="B49" s="24" t="s">
        <v>80</v>
      </c>
      <c r="C49" s="10" t="s">
        <v>68</v>
      </c>
      <c r="D49" s="11" t="s">
        <v>22</v>
      </c>
      <c r="E49" s="12">
        <v>119</v>
      </c>
      <c r="F49" s="13" t="s">
        <v>87</v>
      </c>
      <c r="G49" s="14">
        <v>96</v>
      </c>
      <c r="H49" s="15">
        <v>142</v>
      </c>
      <c r="I49" s="15">
        <v>41</v>
      </c>
      <c r="J49" s="16">
        <f t="shared" si="9"/>
        <v>0.03241898148148148</v>
      </c>
      <c r="K49" s="17">
        <v>0</v>
      </c>
      <c r="L49" s="12">
        <v>30</v>
      </c>
      <c r="M49" s="18">
        <v>129</v>
      </c>
      <c r="N49" s="18">
        <v>34</v>
      </c>
      <c r="O49" s="16">
        <f t="shared" si="10"/>
        <v>0.06914351851851852</v>
      </c>
      <c r="P49" s="17">
        <v>0</v>
      </c>
      <c r="Q49" s="19">
        <f t="shared" si="11"/>
        <v>0.1015625</v>
      </c>
      <c r="R49" s="20">
        <f t="shared" si="11"/>
        <v>0</v>
      </c>
      <c r="S49" s="16">
        <f>+Q49+Q50</f>
        <v>0.21543981481481483</v>
      </c>
      <c r="T49" s="21" t="s">
        <v>24</v>
      </c>
      <c r="U49" s="22">
        <v>3</v>
      </c>
    </row>
    <row r="50" spans="2:21" ht="12.75" outlineLevel="2">
      <c r="B50" s="24" t="s">
        <v>80</v>
      </c>
      <c r="C50" s="13" t="s">
        <v>68</v>
      </c>
      <c r="D50" s="11" t="s">
        <v>22</v>
      </c>
      <c r="E50" s="12">
        <v>120</v>
      </c>
      <c r="F50" s="13" t="s">
        <v>88</v>
      </c>
      <c r="G50" s="14">
        <v>84</v>
      </c>
      <c r="H50" s="15">
        <v>136</v>
      </c>
      <c r="I50" s="15">
        <v>41</v>
      </c>
      <c r="J50" s="16">
        <f t="shared" si="9"/>
        <v>0.03658564814814815</v>
      </c>
      <c r="K50" s="17">
        <v>0</v>
      </c>
      <c r="L50" s="12">
        <v>60</v>
      </c>
      <c r="M50" s="18">
        <v>171</v>
      </c>
      <c r="N50" s="18">
        <v>18</v>
      </c>
      <c r="O50" s="16">
        <f t="shared" si="10"/>
        <v>0.07729166666666668</v>
      </c>
      <c r="P50" s="17">
        <v>0</v>
      </c>
      <c r="Q50" s="19">
        <f t="shared" si="11"/>
        <v>0.11387731481481483</v>
      </c>
      <c r="R50" s="20">
        <f t="shared" si="11"/>
        <v>0</v>
      </c>
      <c r="S50" s="16" t="s">
        <v>24</v>
      </c>
      <c r="T50" s="21" t="s">
        <v>24</v>
      </c>
      <c r="U50" s="21" t="s">
        <v>24</v>
      </c>
    </row>
    <row r="51" spans="2:21" ht="12.75" outlineLevel="2">
      <c r="B51" s="9" t="s">
        <v>80</v>
      </c>
      <c r="C51" s="13" t="s">
        <v>55</v>
      </c>
      <c r="D51" s="11" t="s">
        <v>29</v>
      </c>
      <c r="E51" s="12">
        <v>126</v>
      </c>
      <c r="F51" s="13" t="s">
        <v>89</v>
      </c>
      <c r="G51" s="14">
        <v>57</v>
      </c>
      <c r="H51" s="15">
        <v>112</v>
      </c>
      <c r="I51" s="15">
        <v>11</v>
      </c>
      <c r="J51" s="16">
        <f t="shared" si="9"/>
        <v>0.038321759259259264</v>
      </c>
      <c r="K51" s="17">
        <v>0</v>
      </c>
      <c r="L51" s="12">
        <v>105</v>
      </c>
      <c r="M51" s="18">
        <v>195</v>
      </c>
      <c r="N51" s="18">
        <v>30</v>
      </c>
      <c r="O51" s="16">
        <f t="shared" si="10"/>
        <v>0.06284722222222221</v>
      </c>
      <c r="P51" s="17">
        <v>0</v>
      </c>
      <c r="Q51" s="19">
        <f t="shared" si="11"/>
        <v>0.10116898148148147</v>
      </c>
      <c r="R51" s="20">
        <f t="shared" si="11"/>
        <v>0</v>
      </c>
      <c r="S51" s="16">
        <f>+Q51+Q52</f>
        <v>0.21622685185185186</v>
      </c>
      <c r="T51" s="21" t="s">
        <v>24</v>
      </c>
      <c r="U51" s="21" t="s">
        <v>24</v>
      </c>
    </row>
    <row r="52" spans="2:21" ht="12.75" outlineLevel="2">
      <c r="B52" s="9" t="s">
        <v>80</v>
      </c>
      <c r="C52" s="13" t="s">
        <v>55</v>
      </c>
      <c r="D52" s="11" t="s">
        <v>29</v>
      </c>
      <c r="E52" s="12">
        <v>124</v>
      </c>
      <c r="F52" s="13" t="s">
        <v>90</v>
      </c>
      <c r="G52" s="14">
        <v>87</v>
      </c>
      <c r="H52" s="15">
        <v>137</v>
      </c>
      <c r="I52" s="15">
        <v>34</v>
      </c>
      <c r="J52" s="16">
        <f>TIME(0,H52,I52)-TIME(0,G52,0)</f>
        <v>0.035115740740740746</v>
      </c>
      <c r="K52" s="17">
        <v>0</v>
      </c>
      <c r="L52" s="12">
        <v>33</v>
      </c>
      <c r="M52" s="18">
        <v>148</v>
      </c>
      <c r="N52" s="18">
        <v>7</v>
      </c>
      <c r="O52" s="16">
        <f>TIME(0,M52,N52)-TIME(0,L52,0)</f>
        <v>0.07994212962962963</v>
      </c>
      <c r="P52" s="17">
        <v>0</v>
      </c>
      <c r="Q52" s="19">
        <f>+J52+O52</f>
        <v>0.11505787037037038</v>
      </c>
      <c r="R52" s="20">
        <f>+K52+P52</f>
        <v>0</v>
      </c>
      <c r="S52" s="16" t="s">
        <v>24</v>
      </c>
      <c r="T52" s="21" t="s">
        <v>24</v>
      </c>
      <c r="U52" s="21" t="s">
        <v>24</v>
      </c>
    </row>
    <row r="53" spans="2:21" ht="12.75" outlineLevel="2">
      <c r="B53" s="24" t="s">
        <v>80</v>
      </c>
      <c r="C53" s="13" t="s">
        <v>26</v>
      </c>
      <c r="D53" s="11" t="s">
        <v>22</v>
      </c>
      <c r="E53" s="12">
        <v>131</v>
      </c>
      <c r="F53" s="13" t="s">
        <v>91</v>
      </c>
      <c r="G53" s="14">
        <v>39</v>
      </c>
      <c r="H53" s="15">
        <v>82</v>
      </c>
      <c r="I53" s="15">
        <v>24</v>
      </c>
      <c r="J53" s="16">
        <f t="shared" si="9"/>
        <v>0.030138888888888896</v>
      </c>
      <c r="K53" s="12">
        <v>1</v>
      </c>
      <c r="L53" s="12">
        <v>72</v>
      </c>
      <c r="M53" s="18">
        <v>156</v>
      </c>
      <c r="N53" s="18">
        <v>22</v>
      </c>
      <c r="O53" s="16">
        <f t="shared" si="10"/>
        <v>0.058587962962962974</v>
      </c>
      <c r="P53" s="17">
        <v>0</v>
      </c>
      <c r="Q53" s="19">
        <f t="shared" si="11"/>
        <v>0.08872685185185186</v>
      </c>
      <c r="R53" s="18">
        <f t="shared" si="11"/>
        <v>1</v>
      </c>
      <c r="S53" s="16" t="s">
        <v>24</v>
      </c>
      <c r="T53" s="21" t="s">
        <v>45</v>
      </c>
      <c r="U53" s="21" t="s">
        <v>24</v>
      </c>
    </row>
    <row r="54" spans="2:21" ht="12.75" outlineLevel="2">
      <c r="B54" s="24" t="s">
        <v>80</v>
      </c>
      <c r="C54" s="13" t="s">
        <v>26</v>
      </c>
      <c r="D54" s="11" t="s">
        <v>22</v>
      </c>
      <c r="E54" s="12">
        <v>132</v>
      </c>
      <c r="F54" s="13" t="s">
        <v>92</v>
      </c>
      <c r="G54" s="14">
        <v>108</v>
      </c>
      <c r="H54" s="15">
        <v>149</v>
      </c>
      <c r="I54" s="15">
        <v>22</v>
      </c>
      <c r="J54" s="16">
        <v>0.028726851851851865</v>
      </c>
      <c r="K54" s="12" t="s">
        <v>24</v>
      </c>
      <c r="S54" s="16" t="s">
        <v>24</v>
      </c>
      <c r="T54" s="21" t="s">
        <v>45</v>
      </c>
      <c r="U54" s="21" t="s">
        <v>24</v>
      </c>
    </row>
    <row r="55" spans="2:21" ht="12.75" outlineLevel="2">
      <c r="B55" s="24" t="s">
        <v>80</v>
      </c>
      <c r="C55" s="13" t="s">
        <v>63</v>
      </c>
      <c r="D55" s="11" t="s">
        <v>29</v>
      </c>
      <c r="E55" s="12">
        <v>108</v>
      </c>
      <c r="F55" s="13" t="s">
        <v>93</v>
      </c>
      <c r="G55" s="14">
        <v>3</v>
      </c>
      <c r="H55" s="15">
        <v>114</v>
      </c>
      <c r="I55" s="15">
        <v>6</v>
      </c>
      <c r="J55" s="16">
        <f>TIME(0,H55,I55)-TIME(0,G55,0)</f>
        <v>0.07715277777777776</v>
      </c>
      <c r="K55" s="17">
        <v>0</v>
      </c>
      <c r="L55" s="12">
        <v>0</v>
      </c>
      <c r="M55" s="18">
        <v>154</v>
      </c>
      <c r="N55" s="18">
        <v>55</v>
      </c>
      <c r="O55" s="16">
        <f>TIME(0,M55,N55)-TIME(0,L55,0)</f>
        <v>0.10758101851851852</v>
      </c>
      <c r="P55" s="17">
        <v>0</v>
      </c>
      <c r="Q55" s="19">
        <f>+J55+O55</f>
        <v>0.18473379629629627</v>
      </c>
      <c r="R55" s="20">
        <f>+K55+P55</f>
        <v>0</v>
      </c>
      <c r="S55" s="16" t="s">
        <v>24</v>
      </c>
      <c r="T55" s="21" t="s">
        <v>45</v>
      </c>
      <c r="U55" s="21" t="s">
        <v>24</v>
      </c>
    </row>
    <row r="56" spans="2:21" ht="12.75" outlineLevel="2">
      <c r="B56" s="24" t="s">
        <v>80</v>
      </c>
      <c r="C56" s="13" t="s">
        <v>63</v>
      </c>
      <c r="D56" s="11" t="s">
        <v>29</v>
      </c>
      <c r="E56" s="12">
        <v>109</v>
      </c>
      <c r="F56" s="13" t="s">
        <v>94</v>
      </c>
      <c r="G56" s="14">
        <v>21</v>
      </c>
      <c r="H56" s="15">
        <v>82</v>
      </c>
      <c r="I56" s="15">
        <v>26</v>
      </c>
      <c r="J56" s="16">
        <f>TIME(0,H56,I56)-TIME(0,G56,0)</f>
        <v>0.04266203703703704</v>
      </c>
      <c r="K56" s="12">
        <v>1</v>
      </c>
      <c r="L56" s="12">
        <v>18</v>
      </c>
      <c r="M56" s="18">
        <v>130</v>
      </c>
      <c r="N56" s="18">
        <v>8</v>
      </c>
      <c r="O56" s="16">
        <f>TIME(0,M56,N56)-TIME(0,L56,0)</f>
        <v>0.07787037037037037</v>
      </c>
      <c r="P56" s="17">
        <v>0</v>
      </c>
      <c r="Q56" s="19">
        <f>+J56+O56</f>
        <v>0.12053240740740741</v>
      </c>
      <c r="R56" s="18">
        <f>+K56+P56</f>
        <v>1</v>
      </c>
      <c r="S56" s="16" t="s">
        <v>24</v>
      </c>
      <c r="T56" s="21" t="s">
        <v>45</v>
      </c>
      <c r="U56" s="21" t="s">
        <v>24</v>
      </c>
    </row>
    <row r="57" spans="1:19" ht="12.75" outlineLevel="1">
      <c r="A57" s="31" t="s">
        <v>95</v>
      </c>
      <c r="B57" s="24">
        <f>SUBTOTAL(3,B43:B56)</f>
        <v>14</v>
      </c>
      <c r="C57" s="13"/>
      <c r="F57" s="13"/>
      <c r="J57" s="16"/>
      <c r="O57" s="16"/>
      <c r="P57" s="17"/>
      <c r="Q57" s="19"/>
      <c r="S57" s="16"/>
    </row>
    <row r="58" spans="2:21" ht="12.75" outlineLevel="2">
      <c r="B58" s="9" t="s">
        <v>96</v>
      </c>
      <c r="C58" s="10" t="s">
        <v>21</v>
      </c>
      <c r="D58" s="11" t="s">
        <v>22</v>
      </c>
      <c r="E58" s="12">
        <v>232</v>
      </c>
      <c r="F58" s="13" t="s">
        <v>97</v>
      </c>
      <c r="G58" s="14">
        <v>117</v>
      </c>
      <c r="H58" s="15">
        <v>144</v>
      </c>
      <c r="I58" s="15">
        <v>47</v>
      </c>
      <c r="J58" s="16">
        <f aca="true" t="shared" si="12" ref="J58:J67">TIME(0,H58,I58)-TIME(0,G58,0)</f>
        <v>0.01929398148148148</v>
      </c>
      <c r="K58" s="17">
        <v>0</v>
      </c>
      <c r="L58" s="12">
        <v>53</v>
      </c>
      <c r="M58" s="18">
        <v>81</v>
      </c>
      <c r="N58" s="18">
        <v>41</v>
      </c>
      <c r="O58" s="16">
        <f aca="true" t="shared" si="13" ref="O58:O67">TIME(0,M58,N58)-TIME(0,L58,0)</f>
        <v>0.019918981481481482</v>
      </c>
      <c r="P58" s="17">
        <v>0</v>
      </c>
      <c r="Q58" s="19">
        <f aca="true" t="shared" si="14" ref="Q58:R67">+J58+O58</f>
        <v>0.03921296296296296</v>
      </c>
      <c r="R58" s="20">
        <f t="shared" si="14"/>
        <v>0</v>
      </c>
      <c r="S58" s="16">
        <f>+Q58+Q59</f>
        <v>0.10144675925925926</v>
      </c>
      <c r="T58" s="21" t="s">
        <v>24</v>
      </c>
      <c r="U58" s="22">
        <v>1</v>
      </c>
    </row>
    <row r="59" spans="2:21" ht="12.75" outlineLevel="2">
      <c r="B59" s="9" t="s">
        <v>96</v>
      </c>
      <c r="C59" s="13" t="s">
        <v>21</v>
      </c>
      <c r="D59" s="11" t="s">
        <v>22</v>
      </c>
      <c r="E59" s="12">
        <v>231</v>
      </c>
      <c r="F59" s="13" t="s">
        <v>98</v>
      </c>
      <c r="G59" s="14">
        <v>7</v>
      </c>
      <c r="H59" s="15">
        <v>54</v>
      </c>
      <c r="I59" s="15">
        <v>42</v>
      </c>
      <c r="J59" s="16">
        <f t="shared" si="12"/>
        <v>0.033125</v>
      </c>
      <c r="K59" s="17">
        <v>0</v>
      </c>
      <c r="L59" s="12">
        <v>41</v>
      </c>
      <c r="M59" s="18">
        <v>82</v>
      </c>
      <c r="N59" s="18">
        <v>55</v>
      </c>
      <c r="O59" s="16">
        <f t="shared" si="13"/>
        <v>0.029108796296296296</v>
      </c>
      <c r="P59" s="17">
        <v>0</v>
      </c>
      <c r="Q59" s="19">
        <f t="shared" si="14"/>
        <v>0.0622337962962963</v>
      </c>
      <c r="R59" s="20">
        <f t="shared" si="14"/>
        <v>0</v>
      </c>
      <c r="S59" s="16" t="s">
        <v>24</v>
      </c>
      <c r="T59" s="21" t="s">
        <v>24</v>
      </c>
      <c r="U59" s="22" t="s">
        <v>24</v>
      </c>
    </row>
    <row r="60" spans="2:21" ht="12.75" outlineLevel="2">
      <c r="B60" s="9" t="s">
        <v>96</v>
      </c>
      <c r="C60" s="10" t="s">
        <v>99</v>
      </c>
      <c r="D60" s="11" t="s">
        <v>22</v>
      </c>
      <c r="E60" s="12">
        <v>237</v>
      </c>
      <c r="F60" s="33" t="s">
        <v>100</v>
      </c>
      <c r="G60" s="14">
        <v>82</v>
      </c>
      <c r="H60" s="15">
        <v>127</v>
      </c>
      <c r="I60" s="15">
        <v>51</v>
      </c>
      <c r="J60" s="16">
        <f t="shared" si="12"/>
        <v>0.03184027777777778</v>
      </c>
      <c r="K60" s="17">
        <v>0</v>
      </c>
      <c r="L60" s="12">
        <v>8</v>
      </c>
      <c r="M60" s="18">
        <v>50</v>
      </c>
      <c r="N60" s="18">
        <v>7</v>
      </c>
      <c r="O60" s="16">
        <f t="shared" si="13"/>
        <v>0.029247685185185182</v>
      </c>
      <c r="P60" s="17">
        <v>0</v>
      </c>
      <c r="Q60" s="19">
        <f t="shared" si="14"/>
        <v>0.06108796296296296</v>
      </c>
      <c r="R60" s="20">
        <f t="shared" si="14"/>
        <v>0</v>
      </c>
      <c r="S60" s="16">
        <f>+Q60+Q61</f>
        <v>0.12478009259259257</v>
      </c>
      <c r="T60" s="21" t="s">
        <v>24</v>
      </c>
      <c r="U60" s="22">
        <v>2</v>
      </c>
    </row>
    <row r="61" spans="2:21" ht="12.75" outlineLevel="2">
      <c r="B61" s="9" t="s">
        <v>96</v>
      </c>
      <c r="C61" s="13" t="s">
        <v>99</v>
      </c>
      <c r="D61" s="11" t="s">
        <v>22</v>
      </c>
      <c r="E61" s="12">
        <v>236</v>
      </c>
      <c r="F61" s="33" t="s">
        <v>101</v>
      </c>
      <c r="G61" s="14">
        <v>92</v>
      </c>
      <c r="H61" s="15">
        <v>142</v>
      </c>
      <c r="I61" s="15">
        <v>20</v>
      </c>
      <c r="J61" s="16">
        <f t="shared" si="12"/>
        <v>0.034953703703703695</v>
      </c>
      <c r="K61" s="17">
        <v>0</v>
      </c>
      <c r="L61" s="12">
        <v>14</v>
      </c>
      <c r="M61" s="18">
        <v>55</v>
      </c>
      <c r="N61" s="18">
        <v>23</v>
      </c>
      <c r="O61" s="16">
        <f t="shared" si="13"/>
        <v>0.028738425925925924</v>
      </c>
      <c r="P61" s="17">
        <v>0</v>
      </c>
      <c r="Q61" s="19">
        <f t="shared" si="14"/>
        <v>0.06369212962962961</v>
      </c>
      <c r="R61" s="20">
        <f t="shared" si="14"/>
        <v>0</v>
      </c>
      <c r="S61" s="16" t="s">
        <v>24</v>
      </c>
      <c r="T61" s="21" t="s">
        <v>24</v>
      </c>
      <c r="U61" s="21" t="s">
        <v>24</v>
      </c>
    </row>
    <row r="62" spans="2:21" ht="12.75" outlineLevel="2">
      <c r="B62" s="9" t="s">
        <v>96</v>
      </c>
      <c r="C62" s="10" t="s">
        <v>47</v>
      </c>
      <c r="D62" s="11" t="s">
        <v>22</v>
      </c>
      <c r="E62" s="12">
        <v>239</v>
      </c>
      <c r="F62" s="13" t="s">
        <v>102</v>
      </c>
      <c r="G62" s="14">
        <v>12</v>
      </c>
      <c r="H62" s="15">
        <v>53</v>
      </c>
      <c r="I62" s="15">
        <v>41</v>
      </c>
      <c r="J62" s="16">
        <f t="shared" si="12"/>
        <v>0.028946759259259262</v>
      </c>
      <c r="K62" s="17">
        <v>0</v>
      </c>
      <c r="L62" s="12">
        <v>71</v>
      </c>
      <c r="M62" s="18">
        <v>113</v>
      </c>
      <c r="N62" s="18">
        <v>23</v>
      </c>
      <c r="O62" s="16">
        <f t="shared" si="13"/>
        <v>0.02943287037037038</v>
      </c>
      <c r="P62" s="17">
        <v>0</v>
      </c>
      <c r="Q62" s="19">
        <f t="shared" si="14"/>
        <v>0.05837962962962964</v>
      </c>
      <c r="R62" s="20">
        <f t="shared" si="14"/>
        <v>0</v>
      </c>
      <c r="S62" s="16">
        <f>+Q62+Q63</f>
        <v>0.1259837962962963</v>
      </c>
      <c r="T62" s="21" t="s">
        <v>24</v>
      </c>
      <c r="U62" s="22">
        <v>3</v>
      </c>
    </row>
    <row r="63" spans="2:21" ht="12.75" outlineLevel="2">
      <c r="B63" s="9" t="s">
        <v>96</v>
      </c>
      <c r="C63" s="13" t="s">
        <v>47</v>
      </c>
      <c r="D63" s="11" t="s">
        <v>22</v>
      </c>
      <c r="E63" s="12">
        <v>238</v>
      </c>
      <c r="F63" s="13" t="s">
        <v>103</v>
      </c>
      <c r="G63" s="14">
        <v>37</v>
      </c>
      <c r="H63" s="15">
        <v>83</v>
      </c>
      <c r="I63" s="15">
        <v>26</v>
      </c>
      <c r="J63" s="16">
        <f t="shared" si="12"/>
        <v>0.03224537037037037</v>
      </c>
      <c r="K63" s="17">
        <v>0</v>
      </c>
      <c r="L63" s="12">
        <v>32</v>
      </c>
      <c r="M63" s="18">
        <v>82</v>
      </c>
      <c r="N63" s="18">
        <v>55</v>
      </c>
      <c r="O63" s="16">
        <f t="shared" si="13"/>
        <v>0.03535879629629629</v>
      </c>
      <c r="P63" s="17">
        <v>0</v>
      </c>
      <c r="Q63" s="19">
        <f t="shared" si="14"/>
        <v>0.06760416666666666</v>
      </c>
      <c r="R63" s="20">
        <f t="shared" si="14"/>
        <v>0</v>
      </c>
      <c r="S63" s="16" t="s">
        <v>24</v>
      </c>
      <c r="T63" s="21" t="s">
        <v>24</v>
      </c>
      <c r="U63" s="21" t="s">
        <v>24</v>
      </c>
    </row>
    <row r="64" spans="2:21" ht="12.75" outlineLevel="2">
      <c r="B64" s="9" t="s">
        <v>96</v>
      </c>
      <c r="C64" s="13" t="s">
        <v>104</v>
      </c>
      <c r="D64" s="11" t="s">
        <v>22</v>
      </c>
      <c r="E64" s="12">
        <v>245</v>
      </c>
      <c r="F64" s="13" t="s">
        <v>105</v>
      </c>
      <c r="G64" s="14">
        <v>102</v>
      </c>
      <c r="H64" s="15">
        <v>156</v>
      </c>
      <c r="I64" s="15">
        <v>49</v>
      </c>
      <c r="J64" s="16">
        <f t="shared" si="12"/>
        <v>0.03806712962962963</v>
      </c>
      <c r="K64" s="17">
        <v>0</v>
      </c>
      <c r="L64" s="12">
        <v>11</v>
      </c>
      <c r="M64" s="18">
        <v>58</v>
      </c>
      <c r="N64" s="18">
        <v>47</v>
      </c>
      <c r="O64" s="16">
        <f t="shared" si="13"/>
        <v>0.03318287037037037</v>
      </c>
      <c r="P64" s="17">
        <v>0</v>
      </c>
      <c r="Q64" s="19">
        <f t="shared" si="14"/>
        <v>0.07125000000000001</v>
      </c>
      <c r="R64" s="20">
        <f t="shared" si="14"/>
        <v>0</v>
      </c>
      <c r="S64" s="16">
        <f>+Q64+Q65</f>
        <v>0.14979166666666666</v>
      </c>
      <c r="T64" s="21" t="s">
        <v>24</v>
      </c>
      <c r="U64" s="21" t="s">
        <v>24</v>
      </c>
    </row>
    <row r="65" spans="2:21" ht="12.75" outlineLevel="2">
      <c r="B65" s="9" t="s">
        <v>96</v>
      </c>
      <c r="C65" s="13" t="s">
        <v>104</v>
      </c>
      <c r="D65" s="11" t="s">
        <v>22</v>
      </c>
      <c r="E65" s="12">
        <v>247</v>
      </c>
      <c r="F65" s="13" t="s">
        <v>106</v>
      </c>
      <c r="G65" s="14">
        <v>62</v>
      </c>
      <c r="H65" s="15">
        <v>128</v>
      </c>
      <c r="I65" s="15">
        <v>25</v>
      </c>
      <c r="J65" s="16">
        <f t="shared" si="12"/>
        <v>0.04612268518518516</v>
      </c>
      <c r="K65" s="17">
        <v>0</v>
      </c>
      <c r="L65" s="12">
        <v>23</v>
      </c>
      <c r="M65" s="18">
        <v>69</v>
      </c>
      <c r="N65" s="18">
        <v>41</v>
      </c>
      <c r="O65" s="16">
        <f t="shared" si="13"/>
        <v>0.03241898148148148</v>
      </c>
      <c r="P65" s="17">
        <v>0</v>
      </c>
      <c r="Q65" s="19">
        <f t="shared" si="14"/>
        <v>0.07854166666666665</v>
      </c>
      <c r="R65" s="20">
        <f t="shared" si="14"/>
        <v>0</v>
      </c>
      <c r="S65" s="16" t="s">
        <v>24</v>
      </c>
      <c r="T65" s="21" t="s">
        <v>24</v>
      </c>
      <c r="U65" s="21" t="s">
        <v>24</v>
      </c>
    </row>
    <row r="66" spans="2:21" ht="12.75" outlineLevel="2">
      <c r="B66" s="9" t="s">
        <v>96</v>
      </c>
      <c r="C66" s="13" t="s">
        <v>50</v>
      </c>
      <c r="D66" s="11" t="s">
        <v>22</v>
      </c>
      <c r="E66" s="12">
        <v>234</v>
      </c>
      <c r="F66" s="13" t="s">
        <v>107</v>
      </c>
      <c r="G66" s="14">
        <v>97</v>
      </c>
      <c r="H66" s="15">
        <v>155</v>
      </c>
      <c r="I66" s="15">
        <v>32</v>
      </c>
      <c r="J66" s="16">
        <f t="shared" si="12"/>
        <v>0.04064814814814814</v>
      </c>
      <c r="K66" s="17">
        <v>0</v>
      </c>
      <c r="L66" s="12">
        <v>2</v>
      </c>
      <c r="M66" s="18">
        <v>55</v>
      </c>
      <c r="N66" s="18">
        <v>47</v>
      </c>
      <c r="O66" s="16">
        <f t="shared" si="13"/>
        <v>0.037349537037037035</v>
      </c>
      <c r="P66" s="17">
        <v>0</v>
      </c>
      <c r="Q66" s="19">
        <f t="shared" si="14"/>
        <v>0.07799768518518518</v>
      </c>
      <c r="R66" s="20">
        <f t="shared" si="14"/>
        <v>0</v>
      </c>
      <c r="S66" s="16" t="s">
        <v>24</v>
      </c>
      <c r="T66" s="21" t="s">
        <v>45</v>
      </c>
      <c r="U66" s="21" t="s">
        <v>24</v>
      </c>
    </row>
    <row r="67" spans="2:21" ht="12.75" outlineLevel="2">
      <c r="B67" s="9" t="s">
        <v>96</v>
      </c>
      <c r="C67" s="13" t="s">
        <v>50</v>
      </c>
      <c r="D67" s="11" t="s">
        <v>22</v>
      </c>
      <c r="E67" s="12">
        <v>233</v>
      </c>
      <c r="F67" s="13" t="s">
        <v>108</v>
      </c>
      <c r="G67" s="14">
        <v>87</v>
      </c>
      <c r="H67" s="15">
        <v>142</v>
      </c>
      <c r="I67" s="15">
        <v>21</v>
      </c>
      <c r="J67" s="16">
        <f t="shared" si="12"/>
        <v>0.038437500000000006</v>
      </c>
      <c r="K67" s="12">
        <v>1</v>
      </c>
      <c r="L67" s="12">
        <v>44</v>
      </c>
      <c r="M67" s="18">
        <v>122</v>
      </c>
      <c r="N67" s="18">
        <v>32</v>
      </c>
      <c r="O67" s="16">
        <f t="shared" si="13"/>
        <v>0.05453703703703704</v>
      </c>
      <c r="P67" s="17">
        <v>0</v>
      </c>
      <c r="Q67" s="19">
        <f t="shared" si="14"/>
        <v>0.09297453703703704</v>
      </c>
      <c r="R67" s="18">
        <f t="shared" si="14"/>
        <v>1</v>
      </c>
      <c r="S67" s="16" t="s">
        <v>24</v>
      </c>
      <c r="T67" s="21" t="s">
        <v>45</v>
      </c>
      <c r="U67" s="21" t="s">
        <v>24</v>
      </c>
    </row>
    <row r="68" spans="1:19" ht="12.75" outlineLevel="1">
      <c r="A68" s="31" t="s">
        <v>109</v>
      </c>
      <c r="B68" s="9">
        <f>SUBTOTAL(3,B58:B67)</f>
        <v>10</v>
      </c>
      <c r="C68" s="13"/>
      <c r="F68" s="13"/>
      <c r="J68" s="16"/>
      <c r="O68" s="16"/>
      <c r="P68" s="17"/>
      <c r="Q68" s="19"/>
      <c r="S68" s="16"/>
    </row>
    <row r="69" spans="2:21" ht="12.75" outlineLevel="2">
      <c r="B69" s="24" t="s">
        <v>110</v>
      </c>
      <c r="C69" s="10" t="s">
        <v>63</v>
      </c>
      <c r="D69" s="11" t="s">
        <v>22</v>
      </c>
      <c r="E69" s="12">
        <v>261</v>
      </c>
      <c r="F69" s="13" t="s">
        <v>111</v>
      </c>
      <c r="G69" s="14">
        <v>31</v>
      </c>
      <c r="H69" s="15">
        <v>75</v>
      </c>
      <c r="I69" s="15">
        <v>57</v>
      </c>
      <c r="J69" s="16">
        <f aca="true" t="shared" si="15" ref="J69:J78">TIME(0,H69,I69)-TIME(0,G69,0)</f>
        <v>0.031215277777777776</v>
      </c>
      <c r="K69" s="17">
        <v>0</v>
      </c>
      <c r="L69" s="12">
        <v>2</v>
      </c>
      <c r="M69" s="18">
        <v>45</v>
      </c>
      <c r="N69" s="18">
        <v>27</v>
      </c>
      <c r="O69" s="16">
        <f aca="true" t="shared" si="16" ref="O69:O78">TIME(0,M69,N69)-TIME(0,L69,0)</f>
        <v>0.030173611111111113</v>
      </c>
      <c r="P69" s="17">
        <v>0</v>
      </c>
      <c r="Q69" s="19">
        <f aca="true" t="shared" si="17" ref="Q69:R78">+J69+O69</f>
        <v>0.06138888888888889</v>
      </c>
      <c r="R69" s="20">
        <f t="shared" si="17"/>
        <v>0</v>
      </c>
      <c r="S69" s="16">
        <f>+Q69+Q70</f>
        <v>0.13950231481481482</v>
      </c>
      <c r="T69" s="21" t="s">
        <v>24</v>
      </c>
      <c r="U69" s="22">
        <v>1</v>
      </c>
    </row>
    <row r="70" spans="2:21" ht="12.75" outlineLevel="2">
      <c r="B70" s="24" t="s">
        <v>110</v>
      </c>
      <c r="C70" s="13" t="s">
        <v>63</v>
      </c>
      <c r="D70" s="11" t="s">
        <v>22</v>
      </c>
      <c r="E70" s="12">
        <v>258</v>
      </c>
      <c r="F70" s="13" t="s">
        <v>112</v>
      </c>
      <c r="G70" s="14">
        <v>4</v>
      </c>
      <c r="H70" s="15">
        <v>63</v>
      </c>
      <c r="I70" s="15">
        <v>41</v>
      </c>
      <c r="J70" s="16">
        <f t="shared" si="15"/>
        <v>0.041446759259259267</v>
      </c>
      <c r="K70" s="17">
        <v>0</v>
      </c>
      <c r="L70" s="12">
        <v>35</v>
      </c>
      <c r="M70" s="18">
        <v>87</v>
      </c>
      <c r="N70" s="18">
        <v>48</v>
      </c>
      <c r="O70" s="16">
        <f t="shared" si="16"/>
        <v>0.03666666666666667</v>
      </c>
      <c r="P70" s="17">
        <v>0</v>
      </c>
      <c r="Q70" s="19">
        <f t="shared" si="17"/>
        <v>0.07811342592592593</v>
      </c>
      <c r="R70" s="20">
        <f t="shared" si="17"/>
        <v>0</v>
      </c>
      <c r="S70" s="16" t="s">
        <v>24</v>
      </c>
      <c r="T70" s="21" t="s">
        <v>24</v>
      </c>
      <c r="U70" s="22" t="s">
        <v>24</v>
      </c>
    </row>
    <row r="71" spans="2:21" ht="12.75" outlineLevel="2">
      <c r="B71" s="24" t="s">
        <v>110</v>
      </c>
      <c r="C71" s="10" t="s">
        <v>63</v>
      </c>
      <c r="D71" s="11" t="s">
        <v>29</v>
      </c>
      <c r="E71" s="12">
        <v>259</v>
      </c>
      <c r="F71" s="13" t="s">
        <v>113</v>
      </c>
      <c r="G71" s="14">
        <v>16</v>
      </c>
      <c r="H71" s="15">
        <v>65</v>
      </c>
      <c r="I71" s="15">
        <v>33</v>
      </c>
      <c r="J71" s="16">
        <f t="shared" si="15"/>
        <v>0.034409722222222223</v>
      </c>
      <c r="K71" s="17">
        <v>0</v>
      </c>
      <c r="L71" s="12">
        <v>20</v>
      </c>
      <c r="M71" s="18">
        <v>72</v>
      </c>
      <c r="N71" s="18">
        <v>4</v>
      </c>
      <c r="O71" s="16">
        <f t="shared" si="16"/>
        <v>0.0361574074074074</v>
      </c>
      <c r="P71" s="17">
        <v>0</v>
      </c>
      <c r="Q71" s="19">
        <f t="shared" si="17"/>
        <v>0.07056712962962963</v>
      </c>
      <c r="R71" s="20">
        <f t="shared" si="17"/>
        <v>0</v>
      </c>
      <c r="S71" s="16">
        <f>+Q71+Q72</f>
        <v>0.1464814814814815</v>
      </c>
      <c r="T71" s="21" t="s">
        <v>24</v>
      </c>
      <c r="U71" s="22">
        <v>2</v>
      </c>
    </row>
    <row r="72" spans="2:21" ht="12.75" outlineLevel="2">
      <c r="B72" s="24" t="s">
        <v>110</v>
      </c>
      <c r="C72" s="13" t="s">
        <v>63</v>
      </c>
      <c r="D72" s="11" t="s">
        <v>29</v>
      </c>
      <c r="E72" s="12">
        <v>260</v>
      </c>
      <c r="F72" s="13" t="s">
        <v>114</v>
      </c>
      <c r="G72" s="14">
        <v>25</v>
      </c>
      <c r="H72" s="15">
        <v>76</v>
      </c>
      <c r="I72" s="15">
        <v>9</v>
      </c>
      <c r="J72" s="16">
        <f t="shared" si="15"/>
        <v>0.035520833333333335</v>
      </c>
      <c r="K72" s="17">
        <v>0</v>
      </c>
      <c r="L72" s="12">
        <v>14</v>
      </c>
      <c r="M72" s="18">
        <v>72</v>
      </c>
      <c r="N72" s="18">
        <v>10</v>
      </c>
      <c r="O72" s="16">
        <f t="shared" si="16"/>
        <v>0.04039351851851852</v>
      </c>
      <c r="P72" s="17">
        <v>0</v>
      </c>
      <c r="Q72" s="19">
        <f t="shared" si="17"/>
        <v>0.07591435185185186</v>
      </c>
      <c r="R72" s="20">
        <f t="shared" si="17"/>
        <v>0</v>
      </c>
      <c r="S72" s="16" t="s">
        <v>24</v>
      </c>
      <c r="T72" s="21" t="s">
        <v>24</v>
      </c>
      <c r="U72" s="21" t="s">
        <v>24</v>
      </c>
    </row>
    <row r="73" spans="2:21" ht="12.75" outlineLevel="2">
      <c r="B73" s="9" t="s">
        <v>110</v>
      </c>
      <c r="C73" s="10" t="s">
        <v>47</v>
      </c>
      <c r="D73" s="11" t="s">
        <v>22</v>
      </c>
      <c r="E73" s="12">
        <v>256</v>
      </c>
      <c r="F73" s="13" t="s">
        <v>115</v>
      </c>
      <c r="G73" s="14">
        <v>13</v>
      </c>
      <c r="H73" s="15">
        <v>64</v>
      </c>
      <c r="I73" s="15">
        <v>7</v>
      </c>
      <c r="J73" s="16">
        <f t="shared" si="15"/>
        <v>0.035497685185185174</v>
      </c>
      <c r="K73" s="17">
        <v>0</v>
      </c>
      <c r="L73" s="12">
        <v>5</v>
      </c>
      <c r="M73" s="18">
        <v>65</v>
      </c>
      <c r="N73" s="18">
        <v>48</v>
      </c>
      <c r="O73" s="16">
        <f t="shared" si="16"/>
        <v>0.042222222222222223</v>
      </c>
      <c r="P73" s="17">
        <v>0</v>
      </c>
      <c r="Q73" s="19">
        <f t="shared" si="17"/>
        <v>0.07771990740740739</v>
      </c>
      <c r="R73" s="20">
        <f t="shared" si="17"/>
        <v>0</v>
      </c>
      <c r="S73" s="16">
        <f>+Q73+Q74</f>
        <v>0.15555555555555556</v>
      </c>
      <c r="T73" s="21" t="s">
        <v>24</v>
      </c>
      <c r="U73" s="22">
        <v>3</v>
      </c>
    </row>
    <row r="74" spans="2:21" ht="12.75" outlineLevel="2">
      <c r="B74" s="9" t="s">
        <v>110</v>
      </c>
      <c r="C74" s="13" t="s">
        <v>47</v>
      </c>
      <c r="D74" s="11" t="s">
        <v>22</v>
      </c>
      <c r="E74" s="12">
        <v>255</v>
      </c>
      <c r="F74" s="13" t="s">
        <v>116</v>
      </c>
      <c r="G74" s="14">
        <v>1</v>
      </c>
      <c r="H74" s="15">
        <v>63</v>
      </c>
      <c r="I74" s="15">
        <v>57</v>
      </c>
      <c r="J74" s="16">
        <f t="shared" si="15"/>
        <v>0.04371527777777778</v>
      </c>
      <c r="K74" s="17">
        <v>0</v>
      </c>
      <c r="L74" s="12">
        <v>23</v>
      </c>
      <c r="M74" s="18">
        <v>72</v>
      </c>
      <c r="N74" s="18">
        <v>8</v>
      </c>
      <c r="O74" s="16">
        <f t="shared" si="16"/>
        <v>0.03412037037037037</v>
      </c>
      <c r="P74" s="17">
        <v>0</v>
      </c>
      <c r="Q74" s="19">
        <f t="shared" si="17"/>
        <v>0.07783564814814815</v>
      </c>
      <c r="R74" s="20">
        <f t="shared" si="17"/>
        <v>0</v>
      </c>
      <c r="S74" s="16" t="s">
        <v>24</v>
      </c>
      <c r="T74" s="21" t="s">
        <v>24</v>
      </c>
      <c r="U74" s="21" t="s">
        <v>24</v>
      </c>
    </row>
    <row r="75" spans="2:21" ht="12.75" outlineLevel="2">
      <c r="B75" s="9" t="s">
        <v>110</v>
      </c>
      <c r="C75" s="13" t="s">
        <v>50</v>
      </c>
      <c r="D75" s="11" t="s">
        <v>22</v>
      </c>
      <c r="E75" s="26">
        <v>262</v>
      </c>
      <c r="F75" s="34" t="s">
        <v>117</v>
      </c>
      <c r="G75" s="27">
        <v>10</v>
      </c>
      <c r="H75" s="32">
        <v>63</v>
      </c>
      <c r="I75" s="32">
        <v>54</v>
      </c>
      <c r="J75" s="16">
        <f t="shared" si="15"/>
        <v>0.03743055555555555</v>
      </c>
      <c r="K75" s="17">
        <v>0</v>
      </c>
      <c r="L75" s="26">
        <v>11</v>
      </c>
      <c r="M75" s="35">
        <v>72</v>
      </c>
      <c r="N75" s="35">
        <v>57</v>
      </c>
      <c r="O75" s="16">
        <f t="shared" si="16"/>
        <v>0.043020833333333335</v>
      </c>
      <c r="P75" s="17">
        <v>0</v>
      </c>
      <c r="Q75" s="19">
        <f t="shared" si="17"/>
        <v>0.08045138888888889</v>
      </c>
      <c r="R75" s="20">
        <f t="shared" si="17"/>
        <v>0</v>
      </c>
      <c r="S75" s="16">
        <f>+Q75+Q76</f>
        <v>0.17336805555555557</v>
      </c>
      <c r="T75" s="21" t="s">
        <v>24</v>
      </c>
      <c r="U75" s="21" t="s">
        <v>24</v>
      </c>
    </row>
    <row r="76" spans="2:21" ht="12.75" outlineLevel="2">
      <c r="B76" s="9" t="s">
        <v>110</v>
      </c>
      <c r="C76" s="13" t="s">
        <v>50</v>
      </c>
      <c r="D76" s="11" t="s">
        <v>22</v>
      </c>
      <c r="E76" s="26">
        <v>263</v>
      </c>
      <c r="F76" s="34" t="s">
        <v>118</v>
      </c>
      <c r="G76" s="27">
        <v>34</v>
      </c>
      <c r="H76" s="32">
        <v>97</v>
      </c>
      <c r="I76" s="32">
        <v>29</v>
      </c>
      <c r="J76" s="16">
        <f t="shared" si="15"/>
        <v>0.04408564814814815</v>
      </c>
      <c r="K76" s="17">
        <v>0</v>
      </c>
      <c r="L76" s="26">
        <v>26</v>
      </c>
      <c r="M76" s="35">
        <v>96</v>
      </c>
      <c r="N76" s="35">
        <v>19</v>
      </c>
      <c r="O76" s="16">
        <f t="shared" si="16"/>
        <v>0.04883101851851851</v>
      </c>
      <c r="P76" s="17">
        <v>0</v>
      </c>
      <c r="Q76" s="19">
        <f t="shared" si="17"/>
        <v>0.09291666666666666</v>
      </c>
      <c r="R76" s="20">
        <f t="shared" si="17"/>
        <v>0</v>
      </c>
      <c r="S76" s="16" t="s">
        <v>24</v>
      </c>
      <c r="T76" s="21" t="s">
        <v>24</v>
      </c>
      <c r="U76" s="21" t="s">
        <v>24</v>
      </c>
    </row>
    <row r="77" spans="2:21" ht="12.75" outlineLevel="2">
      <c r="B77" s="24" t="s">
        <v>110</v>
      </c>
      <c r="C77" s="13" t="s">
        <v>119</v>
      </c>
      <c r="D77" s="11" t="s">
        <v>22</v>
      </c>
      <c r="E77" s="12">
        <v>254</v>
      </c>
      <c r="F77" s="13" t="s">
        <v>120</v>
      </c>
      <c r="G77" s="14">
        <v>22</v>
      </c>
      <c r="H77" s="15">
        <v>76</v>
      </c>
      <c r="I77" s="15">
        <v>45</v>
      </c>
      <c r="J77" s="16">
        <f t="shared" si="15"/>
        <v>0.03802083333333333</v>
      </c>
      <c r="K77" s="17">
        <v>0</v>
      </c>
      <c r="L77" s="12">
        <v>17</v>
      </c>
      <c r="M77" s="18">
        <v>72</v>
      </c>
      <c r="N77" s="18">
        <v>51</v>
      </c>
      <c r="O77" s="16">
        <f t="shared" si="16"/>
        <v>0.03878472222222222</v>
      </c>
      <c r="P77" s="17">
        <v>0</v>
      </c>
      <c r="Q77" s="19">
        <f t="shared" si="17"/>
        <v>0.07680555555555554</v>
      </c>
      <c r="R77" s="20">
        <f t="shared" si="17"/>
        <v>0</v>
      </c>
      <c r="S77" s="16">
        <f>+Q77+Q78</f>
        <v>0.1744560185185185</v>
      </c>
      <c r="T77" s="21" t="s">
        <v>24</v>
      </c>
      <c r="U77" s="21" t="s">
        <v>24</v>
      </c>
    </row>
    <row r="78" spans="2:21" ht="13.5" customHeight="1" outlineLevel="2">
      <c r="B78" s="24" t="s">
        <v>110</v>
      </c>
      <c r="C78" s="13" t="s">
        <v>119</v>
      </c>
      <c r="D78" s="11" t="s">
        <v>22</v>
      </c>
      <c r="E78" s="12">
        <v>253</v>
      </c>
      <c r="F78" s="13" t="s">
        <v>121</v>
      </c>
      <c r="G78" s="14">
        <v>37</v>
      </c>
      <c r="H78" s="15">
        <v>106</v>
      </c>
      <c r="I78" s="15">
        <v>48</v>
      </c>
      <c r="J78" s="16">
        <f t="shared" si="15"/>
        <v>0.04847222222222222</v>
      </c>
      <c r="K78" s="17">
        <v>0</v>
      </c>
      <c r="L78" s="12">
        <v>29</v>
      </c>
      <c r="M78" s="18">
        <v>99</v>
      </c>
      <c r="N78" s="18">
        <v>49</v>
      </c>
      <c r="O78" s="16">
        <f t="shared" si="16"/>
        <v>0.049178240740740745</v>
      </c>
      <c r="P78" s="17">
        <v>0</v>
      </c>
      <c r="Q78" s="19">
        <f t="shared" si="17"/>
        <v>0.09765046296296297</v>
      </c>
      <c r="R78" s="20">
        <f t="shared" si="17"/>
        <v>0</v>
      </c>
      <c r="S78" s="16" t="s">
        <v>24</v>
      </c>
      <c r="T78" s="21" t="s">
        <v>24</v>
      </c>
      <c r="U78" s="21" t="s">
        <v>24</v>
      </c>
    </row>
    <row r="79" spans="1:19" ht="13.5" customHeight="1" outlineLevel="1">
      <c r="A79" s="31" t="s">
        <v>122</v>
      </c>
      <c r="B79" s="24">
        <f>SUBTOTAL(3,B69:B78)</f>
        <v>10</v>
      </c>
      <c r="C79" s="13"/>
      <c r="F79" s="13"/>
      <c r="J79" s="16"/>
      <c r="K79" s="17"/>
      <c r="O79" s="16"/>
      <c r="P79" s="17"/>
      <c r="Q79" s="19"/>
      <c r="R79" s="20"/>
      <c r="S79" s="16"/>
    </row>
    <row r="80" spans="2:21" ht="12.75" outlineLevel="2">
      <c r="B80" s="24" t="s">
        <v>123</v>
      </c>
      <c r="C80" s="10" t="s">
        <v>58</v>
      </c>
      <c r="D80" s="11" t="s">
        <v>22</v>
      </c>
      <c r="E80" s="12">
        <v>268</v>
      </c>
      <c r="F80" s="13" t="s">
        <v>124</v>
      </c>
      <c r="G80" s="14">
        <v>4</v>
      </c>
      <c r="H80" s="15">
        <v>65</v>
      </c>
      <c r="I80" s="15">
        <v>22</v>
      </c>
      <c r="J80" s="16">
        <f aca="true" t="shared" si="18" ref="J80:J87">TIME(0,H80,I80)-TIME(0,G80,0)</f>
        <v>0.042615740740740746</v>
      </c>
      <c r="K80" s="17">
        <v>0</v>
      </c>
      <c r="L80" s="12">
        <v>7</v>
      </c>
      <c r="M80" s="18">
        <v>86</v>
      </c>
      <c r="N80" s="18">
        <v>17</v>
      </c>
      <c r="O80" s="16">
        <f aca="true" t="shared" si="19" ref="O80:O87">TIME(0,M80,N80)-TIME(0,L80,0)</f>
        <v>0.05505787037037037</v>
      </c>
      <c r="P80" s="17">
        <v>0</v>
      </c>
      <c r="Q80" s="19">
        <f aca="true" t="shared" si="20" ref="Q80:R87">+J80+O80</f>
        <v>0.09767361111111111</v>
      </c>
      <c r="R80" s="20">
        <f t="shared" si="20"/>
        <v>0</v>
      </c>
      <c r="S80" s="16">
        <f>+Q80+Q81</f>
        <v>0.20116898148148146</v>
      </c>
      <c r="T80" s="21" t="s">
        <v>24</v>
      </c>
      <c r="U80" s="22">
        <v>1</v>
      </c>
    </row>
    <row r="81" spans="2:21" ht="12.75" outlineLevel="2">
      <c r="B81" s="24" t="s">
        <v>123</v>
      </c>
      <c r="C81" s="13" t="s">
        <v>58</v>
      </c>
      <c r="D81" s="11" t="s">
        <v>22</v>
      </c>
      <c r="E81" s="12">
        <v>269</v>
      </c>
      <c r="F81" s="13" t="s">
        <v>125</v>
      </c>
      <c r="G81" s="14">
        <v>25</v>
      </c>
      <c r="H81" s="15">
        <v>97</v>
      </c>
      <c r="I81" s="15">
        <v>11</v>
      </c>
      <c r="J81" s="16">
        <f t="shared" si="18"/>
        <v>0.05012731481481481</v>
      </c>
      <c r="K81" s="17">
        <v>0</v>
      </c>
      <c r="L81" s="12">
        <v>16</v>
      </c>
      <c r="M81" s="18">
        <v>92</v>
      </c>
      <c r="N81" s="18">
        <v>51</v>
      </c>
      <c r="O81" s="16">
        <f t="shared" si="19"/>
        <v>0.053368055555555544</v>
      </c>
      <c r="P81" s="17">
        <v>0</v>
      </c>
      <c r="Q81" s="19">
        <f t="shared" si="20"/>
        <v>0.10349537037037035</v>
      </c>
      <c r="R81" s="20">
        <f t="shared" si="20"/>
        <v>0</v>
      </c>
      <c r="S81" s="16" t="s">
        <v>24</v>
      </c>
      <c r="T81" s="21" t="s">
        <v>24</v>
      </c>
      <c r="U81" s="22" t="s">
        <v>24</v>
      </c>
    </row>
    <row r="82" spans="2:21" ht="12.75" outlineLevel="2">
      <c r="B82" s="24" t="s">
        <v>123</v>
      </c>
      <c r="C82" s="10" t="s">
        <v>63</v>
      </c>
      <c r="D82" s="11" t="s">
        <v>22</v>
      </c>
      <c r="E82" s="12">
        <v>274</v>
      </c>
      <c r="F82" s="13" t="s">
        <v>126</v>
      </c>
      <c r="G82" s="14">
        <v>10</v>
      </c>
      <c r="H82" s="15">
        <v>83</v>
      </c>
      <c r="I82" s="15">
        <v>11</v>
      </c>
      <c r="J82" s="16">
        <f t="shared" si="18"/>
        <v>0.05082175925925926</v>
      </c>
      <c r="K82" s="17">
        <v>0</v>
      </c>
      <c r="L82" s="12">
        <v>13</v>
      </c>
      <c r="M82" s="18">
        <v>89</v>
      </c>
      <c r="N82" s="18">
        <v>14</v>
      </c>
      <c r="O82" s="16">
        <f t="shared" si="19"/>
        <v>0.052939814814814815</v>
      </c>
      <c r="P82" s="17">
        <v>0</v>
      </c>
      <c r="Q82" s="19">
        <f t="shared" si="20"/>
        <v>0.10376157407407408</v>
      </c>
      <c r="R82" s="20">
        <f t="shared" si="20"/>
        <v>0</v>
      </c>
      <c r="S82" s="16">
        <f>+Q82+Q83</f>
        <v>0.21506944444444445</v>
      </c>
      <c r="T82" s="21" t="s">
        <v>24</v>
      </c>
      <c r="U82" s="22">
        <v>2</v>
      </c>
    </row>
    <row r="83" spans="2:21" ht="12.75" outlineLevel="2">
      <c r="B83" s="24" t="s">
        <v>123</v>
      </c>
      <c r="C83" s="13" t="s">
        <v>63</v>
      </c>
      <c r="D83" s="11" t="s">
        <v>22</v>
      </c>
      <c r="E83" s="12">
        <v>273</v>
      </c>
      <c r="F83" s="13" t="s">
        <v>127</v>
      </c>
      <c r="G83" s="14">
        <v>37</v>
      </c>
      <c r="H83" s="15">
        <v>116</v>
      </c>
      <c r="I83" s="15">
        <v>7</v>
      </c>
      <c r="J83" s="16">
        <f t="shared" si="18"/>
        <v>0.05494212962962962</v>
      </c>
      <c r="K83" s="17">
        <v>0</v>
      </c>
      <c r="L83" s="12">
        <v>25</v>
      </c>
      <c r="M83" s="18">
        <v>106</v>
      </c>
      <c r="N83" s="18">
        <v>10</v>
      </c>
      <c r="O83" s="16">
        <f t="shared" si="19"/>
        <v>0.05636574074074075</v>
      </c>
      <c r="P83" s="17">
        <v>0</v>
      </c>
      <c r="Q83" s="19">
        <f t="shared" si="20"/>
        <v>0.11130787037037038</v>
      </c>
      <c r="R83" s="20">
        <f t="shared" si="20"/>
        <v>0</v>
      </c>
      <c r="S83" s="16" t="s">
        <v>24</v>
      </c>
      <c r="T83" s="21" t="s">
        <v>24</v>
      </c>
      <c r="U83" s="21" t="s">
        <v>24</v>
      </c>
    </row>
    <row r="84" spans="2:21" ht="12.75" outlineLevel="2">
      <c r="B84" s="9" t="s">
        <v>123</v>
      </c>
      <c r="C84" s="10" t="s">
        <v>47</v>
      </c>
      <c r="D84" s="11" t="s">
        <v>22</v>
      </c>
      <c r="E84" s="12">
        <v>271</v>
      </c>
      <c r="F84" s="13" t="s">
        <v>128</v>
      </c>
      <c r="G84" s="14">
        <v>7</v>
      </c>
      <c r="H84" s="15">
        <v>91</v>
      </c>
      <c r="I84" s="15">
        <v>18</v>
      </c>
      <c r="J84" s="16">
        <f t="shared" si="18"/>
        <v>0.05854166666666667</v>
      </c>
      <c r="K84" s="17">
        <v>0</v>
      </c>
      <c r="L84" s="12">
        <v>34</v>
      </c>
      <c r="M84" s="18">
        <v>114</v>
      </c>
      <c r="N84" s="18">
        <v>21</v>
      </c>
      <c r="O84" s="16">
        <f t="shared" si="19"/>
        <v>0.055798611111111104</v>
      </c>
      <c r="P84" s="17">
        <v>0</v>
      </c>
      <c r="Q84" s="19">
        <f t="shared" si="20"/>
        <v>0.11434027777777778</v>
      </c>
      <c r="R84" s="20">
        <f t="shared" si="20"/>
        <v>0</v>
      </c>
      <c r="S84" s="16">
        <f>+Q84+Q85</f>
        <v>0.2506597222222222</v>
      </c>
      <c r="T84" s="21" t="s">
        <v>24</v>
      </c>
      <c r="U84" s="22">
        <v>3</v>
      </c>
    </row>
    <row r="85" spans="2:21" ht="12.75" outlineLevel="2">
      <c r="B85" s="9" t="s">
        <v>123</v>
      </c>
      <c r="C85" s="13" t="s">
        <v>47</v>
      </c>
      <c r="D85" s="11" t="s">
        <v>22</v>
      </c>
      <c r="E85" s="12">
        <v>270</v>
      </c>
      <c r="F85" s="13" t="s">
        <v>129</v>
      </c>
      <c r="G85" s="14">
        <v>31</v>
      </c>
      <c r="H85" s="15">
        <v>142</v>
      </c>
      <c r="I85" s="15">
        <v>19</v>
      </c>
      <c r="J85" s="16">
        <f t="shared" si="18"/>
        <v>0.07730324074074073</v>
      </c>
      <c r="K85" s="17">
        <v>0</v>
      </c>
      <c r="L85" s="12">
        <v>22</v>
      </c>
      <c r="M85" s="18">
        <v>106</v>
      </c>
      <c r="N85" s="18">
        <v>59</v>
      </c>
      <c r="O85" s="16">
        <f t="shared" si="19"/>
        <v>0.05901620370370371</v>
      </c>
      <c r="P85" s="17">
        <v>0</v>
      </c>
      <c r="Q85" s="19">
        <f t="shared" si="20"/>
        <v>0.13631944444444444</v>
      </c>
      <c r="R85" s="20">
        <f t="shared" si="20"/>
        <v>0</v>
      </c>
      <c r="S85" s="16" t="s">
        <v>24</v>
      </c>
      <c r="T85" s="21" t="s">
        <v>24</v>
      </c>
      <c r="U85" s="21" t="s">
        <v>24</v>
      </c>
    </row>
    <row r="86" spans="2:21" ht="12.75" outlineLevel="2">
      <c r="B86" s="24" t="s">
        <v>123</v>
      </c>
      <c r="C86" s="13" t="s">
        <v>58</v>
      </c>
      <c r="D86" s="11" t="s">
        <v>29</v>
      </c>
      <c r="E86" s="12">
        <v>267</v>
      </c>
      <c r="F86" s="13" t="s">
        <v>130</v>
      </c>
      <c r="G86" s="14">
        <v>13</v>
      </c>
      <c r="H86" s="15">
        <v>83</v>
      </c>
      <c r="I86" s="15">
        <v>12</v>
      </c>
      <c r="J86" s="16">
        <f t="shared" si="18"/>
        <v>0.04875</v>
      </c>
      <c r="K86" s="17">
        <v>0</v>
      </c>
      <c r="L86" s="12">
        <v>37</v>
      </c>
      <c r="M86" s="18">
        <v>135</v>
      </c>
      <c r="N86" s="18">
        <v>35</v>
      </c>
      <c r="O86" s="16">
        <f t="shared" si="19"/>
        <v>0.06846064814814815</v>
      </c>
      <c r="P86" s="17">
        <v>0</v>
      </c>
      <c r="Q86" s="19">
        <f t="shared" si="20"/>
        <v>0.11721064814814815</v>
      </c>
      <c r="R86" s="20">
        <f t="shared" si="20"/>
        <v>0</v>
      </c>
      <c r="S86" s="16">
        <f>+Q86+Q87</f>
        <v>0.27063657407407404</v>
      </c>
      <c r="T86" s="21" t="s">
        <v>24</v>
      </c>
      <c r="U86" s="21" t="s">
        <v>24</v>
      </c>
    </row>
    <row r="87" spans="2:21" ht="12.75" outlineLevel="2">
      <c r="B87" s="24" t="s">
        <v>123</v>
      </c>
      <c r="C87" s="13" t="s">
        <v>58</v>
      </c>
      <c r="D87" s="11" t="s">
        <v>29</v>
      </c>
      <c r="E87" s="12">
        <v>266</v>
      </c>
      <c r="F87" s="13" t="s">
        <v>131</v>
      </c>
      <c r="G87" s="14">
        <v>19</v>
      </c>
      <c r="H87" s="15">
        <v>106</v>
      </c>
      <c r="I87" s="15">
        <v>18</v>
      </c>
      <c r="J87" s="16">
        <f t="shared" si="18"/>
        <v>0.060625000000000005</v>
      </c>
      <c r="K87" s="17">
        <v>0</v>
      </c>
      <c r="L87" s="12">
        <v>28</v>
      </c>
      <c r="M87" s="18">
        <v>161</v>
      </c>
      <c r="N87" s="18">
        <v>38</v>
      </c>
      <c r="O87" s="16">
        <f t="shared" si="19"/>
        <v>0.09280092592592591</v>
      </c>
      <c r="P87" s="17">
        <v>0</v>
      </c>
      <c r="Q87" s="19">
        <f t="shared" si="20"/>
        <v>0.1534259259259259</v>
      </c>
      <c r="R87" s="20">
        <f t="shared" si="20"/>
        <v>0</v>
      </c>
      <c r="S87" s="16" t="s">
        <v>24</v>
      </c>
      <c r="T87" s="21" t="s">
        <v>24</v>
      </c>
      <c r="U87" s="21" t="s">
        <v>24</v>
      </c>
    </row>
    <row r="88" spans="1:19" ht="12.75" outlineLevel="1">
      <c r="A88" s="31" t="s">
        <v>132</v>
      </c>
      <c r="B88" s="24">
        <f>SUBTOTAL(3,B80:B87)</f>
        <v>8</v>
      </c>
      <c r="C88" s="13"/>
      <c r="F88" s="13"/>
      <c r="J88" s="16"/>
      <c r="K88" s="17"/>
      <c r="O88" s="16"/>
      <c r="P88" s="17"/>
      <c r="Q88" s="19"/>
      <c r="R88" s="20"/>
      <c r="S88" s="16"/>
    </row>
    <row r="89" spans="2:21" ht="12.75" outlineLevel="2">
      <c r="B89" s="9" t="s">
        <v>133</v>
      </c>
      <c r="C89" s="10" t="s">
        <v>55</v>
      </c>
      <c r="D89" s="11" t="s">
        <v>22</v>
      </c>
      <c r="E89" s="12">
        <v>294</v>
      </c>
      <c r="F89" s="13" t="s">
        <v>134</v>
      </c>
      <c r="G89" s="14">
        <v>45</v>
      </c>
      <c r="H89" s="15">
        <v>95</v>
      </c>
      <c r="I89" s="15">
        <v>6</v>
      </c>
      <c r="J89" s="16">
        <f aca="true" t="shared" si="21" ref="J89:J100">TIME(0,H89,I89)-TIME(0,G89,0)</f>
        <v>0.034791666666666665</v>
      </c>
      <c r="K89" s="17">
        <v>0</v>
      </c>
      <c r="L89" s="12">
        <v>79</v>
      </c>
      <c r="M89" s="18">
        <v>154</v>
      </c>
      <c r="N89" s="18">
        <v>38</v>
      </c>
      <c r="O89" s="16">
        <f aca="true" t="shared" si="22" ref="O89:O100">TIME(0,M89,N89)-TIME(0,L89,0)</f>
        <v>0.05252314814814815</v>
      </c>
      <c r="P89" s="17">
        <v>0</v>
      </c>
      <c r="Q89" s="19">
        <f aca="true" t="shared" si="23" ref="Q89:R100">+J89+O89</f>
        <v>0.08731481481481482</v>
      </c>
      <c r="R89" s="20">
        <f t="shared" si="23"/>
        <v>0</v>
      </c>
      <c r="S89" s="16">
        <f>+Q89+Q90</f>
        <v>0.19879629629629628</v>
      </c>
      <c r="T89" s="21" t="s">
        <v>24</v>
      </c>
      <c r="U89" s="22">
        <v>1</v>
      </c>
    </row>
    <row r="90" spans="2:21" ht="12.75" outlineLevel="2">
      <c r="B90" s="9" t="s">
        <v>133</v>
      </c>
      <c r="C90" s="13" t="s">
        <v>55</v>
      </c>
      <c r="D90" s="11" t="s">
        <v>22</v>
      </c>
      <c r="E90" s="12">
        <v>296</v>
      </c>
      <c r="F90" s="13" t="s">
        <v>135</v>
      </c>
      <c r="G90" s="14">
        <v>90</v>
      </c>
      <c r="H90" s="15">
        <v>165</v>
      </c>
      <c r="I90" s="15">
        <v>25</v>
      </c>
      <c r="J90" s="16">
        <f t="shared" si="21"/>
        <v>0.052372685185185175</v>
      </c>
      <c r="K90" s="17">
        <v>0</v>
      </c>
      <c r="L90" s="12">
        <v>70</v>
      </c>
      <c r="M90" s="18">
        <v>155</v>
      </c>
      <c r="N90" s="18">
        <v>7</v>
      </c>
      <c r="O90" s="16">
        <f t="shared" si="22"/>
        <v>0.05910879629629629</v>
      </c>
      <c r="P90" s="17">
        <v>0</v>
      </c>
      <c r="Q90" s="19">
        <f t="shared" si="23"/>
        <v>0.11148148148148146</v>
      </c>
      <c r="R90" s="20">
        <f t="shared" si="23"/>
        <v>0</v>
      </c>
      <c r="S90" s="16" t="s">
        <v>24</v>
      </c>
      <c r="T90" s="21" t="s">
        <v>24</v>
      </c>
      <c r="U90" s="22" t="s">
        <v>24</v>
      </c>
    </row>
    <row r="91" spans="2:21" ht="12.75" outlineLevel="2">
      <c r="B91" s="24" t="s">
        <v>133</v>
      </c>
      <c r="C91" s="10" t="s">
        <v>68</v>
      </c>
      <c r="D91" s="11" t="s">
        <v>22</v>
      </c>
      <c r="E91" s="12">
        <v>292</v>
      </c>
      <c r="F91" s="13" t="s">
        <v>136</v>
      </c>
      <c r="G91" s="14">
        <v>69</v>
      </c>
      <c r="H91" s="15">
        <v>131</v>
      </c>
      <c r="I91" s="15">
        <v>15</v>
      </c>
      <c r="J91" s="16">
        <f t="shared" si="21"/>
        <v>0.043229166666666666</v>
      </c>
      <c r="K91" s="17">
        <v>0</v>
      </c>
      <c r="L91" s="12">
        <v>43</v>
      </c>
      <c r="M91" s="18">
        <v>129</v>
      </c>
      <c r="N91" s="18">
        <v>57</v>
      </c>
      <c r="O91" s="16">
        <f t="shared" si="22"/>
        <v>0.06038194444444443</v>
      </c>
      <c r="P91" s="17">
        <v>0</v>
      </c>
      <c r="Q91" s="19">
        <f t="shared" si="23"/>
        <v>0.1036111111111111</v>
      </c>
      <c r="R91" s="20">
        <f t="shared" si="23"/>
        <v>0</v>
      </c>
      <c r="S91" s="16">
        <f>+Q91+Q92</f>
        <v>0.22868055555555555</v>
      </c>
      <c r="T91" s="21" t="s">
        <v>24</v>
      </c>
      <c r="U91" s="22">
        <v>2</v>
      </c>
    </row>
    <row r="92" spans="2:21" ht="12.75" outlineLevel="2">
      <c r="B92" s="24" t="s">
        <v>133</v>
      </c>
      <c r="C92" s="13" t="s">
        <v>68</v>
      </c>
      <c r="D92" s="11" t="s">
        <v>22</v>
      </c>
      <c r="E92" s="12">
        <v>293</v>
      </c>
      <c r="F92" s="13" t="s">
        <v>137</v>
      </c>
      <c r="G92" s="14">
        <v>42</v>
      </c>
      <c r="H92" s="15">
        <v>107</v>
      </c>
      <c r="I92" s="15">
        <v>1</v>
      </c>
      <c r="J92" s="16">
        <f t="shared" si="21"/>
        <v>0.04515046296296296</v>
      </c>
      <c r="K92" s="17">
        <v>0</v>
      </c>
      <c r="L92" s="12">
        <v>61</v>
      </c>
      <c r="M92" s="18">
        <v>176</v>
      </c>
      <c r="N92" s="18">
        <v>5</v>
      </c>
      <c r="O92" s="16">
        <f t="shared" si="22"/>
        <v>0.0799189814814815</v>
      </c>
      <c r="P92" s="17">
        <v>0</v>
      </c>
      <c r="Q92" s="19">
        <f t="shared" si="23"/>
        <v>0.12506944444444446</v>
      </c>
      <c r="R92" s="20">
        <f t="shared" si="23"/>
        <v>0</v>
      </c>
      <c r="S92" s="16" t="s">
        <v>24</v>
      </c>
      <c r="T92" s="21" t="s">
        <v>24</v>
      </c>
      <c r="U92" s="21" t="s">
        <v>24</v>
      </c>
    </row>
    <row r="93" spans="2:21" ht="12.75" outlineLevel="2">
      <c r="B93" s="24" t="s">
        <v>133</v>
      </c>
      <c r="C93" s="10" t="s">
        <v>138</v>
      </c>
      <c r="D93" s="11" t="s">
        <v>22</v>
      </c>
      <c r="E93" s="12">
        <v>280</v>
      </c>
      <c r="F93" s="13" t="s">
        <v>139</v>
      </c>
      <c r="G93" s="14">
        <v>93</v>
      </c>
      <c r="H93" s="15">
        <v>143</v>
      </c>
      <c r="I93" s="15">
        <v>43</v>
      </c>
      <c r="J93" s="16">
        <f t="shared" si="21"/>
        <v>0.03521990740740741</v>
      </c>
      <c r="K93" s="17">
        <v>0</v>
      </c>
      <c r="L93" s="12">
        <v>4</v>
      </c>
      <c r="M93" s="18">
        <v>105</v>
      </c>
      <c r="N93" s="18">
        <v>50</v>
      </c>
      <c r="O93" s="16">
        <f t="shared" si="22"/>
        <v>0.07071759259259258</v>
      </c>
      <c r="P93" s="17">
        <v>0</v>
      </c>
      <c r="Q93" s="19">
        <f t="shared" si="23"/>
        <v>0.10593749999999999</v>
      </c>
      <c r="R93" s="20">
        <f t="shared" si="23"/>
        <v>0</v>
      </c>
      <c r="S93" s="16">
        <f>+Q93+Q94</f>
        <v>0.2439814814814815</v>
      </c>
      <c r="T93" s="21" t="s">
        <v>24</v>
      </c>
      <c r="U93" s="22">
        <v>3</v>
      </c>
    </row>
    <row r="94" spans="2:21" ht="12.75" outlineLevel="2">
      <c r="B94" s="24" t="s">
        <v>133</v>
      </c>
      <c r="C94" s="13" t="s">
        <v>138</v>
      </c>
      <c r="D94" s="11" t="s">
        <v>22</v>
      </c>
      <c r="E94" s="12">
        <v>281</v>
      </c>
      <c r="F94" s="13" t="s">
        <v>140</v>
      </c>
      <c r="G94" s="14">
        <v>105</v>
      </c>
      <c r="H94" s="15">
        <v>201</v>
      </c>
      <c r="I94" s="15">
        <v>2</v>
      </c>
      <c r="J94" s="16">
        <f t="shared" si="21"/>
        <v>0.06668981481481483</v>
      </c>
      <c r="K94" s="17">
        <v>0</v>
      </c>
      <c r="L94" s="12">
        <v>16</v>
      </c>
      <c r="M94" s="18">
        <v>118</v>
      </c>
      <c r="N94" s="18">
        <v>45</v>
      </c>
      <c r="O94" s="16">
        <f t="shared" si="22"/>
        <v>0.07135416666666666</v>
      </c>
      <c r="P94" s="17">
        <v>0</v>
      </c>
      <c r="Q94" s="19">
        <f t="shared" si="23"/>
        <v>0.1380439814814815</v>
      </c>
      <c r="R94" s="20">
        <f t="shared" si="23"/>
        <v>0</v>
      </c>
      <c r="S94" s="16" t="s">
        <v>24</v>
      </c>
      <c r="T94" s="21" t="s">
        <v>24</v>
      </c>
      <c r="U94" s="21" t="s">
        <v>24</v>
      </c>
    </row>
    <row r="95" spans="2:21" ht="12.75" outlineLevel="2">
      <c r="B95" s="24" t="s">
        <v>133</v>
      </c>
      <c r="C95" s="13" t="s">
        <v>38</v>
      </c>
      <c r="D95" s="11" t="s">
        <v>22</v>
      </c>
      <c r="E95" s="12">
        <v>290</v>
      </c>
      <c r="F95" s="13" t="s">
        <v>141</v>
      </c>
      <c r="G95" s="14">
        <v>60</v>
      </c>
      <c r="H95" s="15">
        <v>110</v>
      </c>
      <c r="I95" s="15">
        <v>18</v>
      </c>
      <c r="J95" s="16">
        <f t="shared" si="21"/>
        <v>0.034930555555555555</v>
      </c>
      <c r="K95" s="17">
        <v>0</v>
      </c>
      <c r="L95" s="12">
        <v>46</v>
      </c>
      <c r="M95" s="18">
        <v>142</v>
      </c>
      <c r="N95" s="18">
        <v>9</v>
      </c>
      <c r="O95" s="16">
        <f t="shared" si="22"/>
        <v>0.06677083333333333</v>
      </c>
      <c r="P95" s="17">
        <v>0</v>
      </c>
      <c r="Q95" s="19">
        <f t="shared" si="23"/>
        <v>0.10170138888888888</v>
      </c>
      <c r="R95" s="20">
        <f t="shared" si="23"/>
        <v>0</v>
      </c>
      <c r="S95" s="16">
        <f>+Q95+Q96</f>
        <v>0.25396990740740744</v>
      </c>
      <c r="T95" s="21" t="s">
        <v>24</v>
      </c>
      <c r="U95" s="21" t="s">
        <v>24</v>
      </c>
    </row>
    <row r="96" spans="2:21" ht="12.75" outlineLevel="2">
      <c r="B96" s="24" t="s">
        <v>133</v>
      </c>
      <c r="C96" s="13" t="s">
        <v>38</v>
      </c>
      <c r="D96" s="11" t="s">
        <v>22</v>
      </c>
      <c r="E96" s="12">
        <v>289</v>
      </c>
      <c r="F96" s="13" t="s">
        <v>142</v>
      </c>
      <c r="G96" s="14">
        <v>33</v>
      </c>
      <c r="H96" s="15">
        <v>125</v>
      </c>
      <c r="I96" s="15">
        <v>27</v>
      </c>
      <c r="J96" s="16">
        <f t="shared" si="21"/>
        <v>0.06420138888888889</v>
      </c>
      <c r="K96" s="17">
        <v>0</v>
      </c>
      <c r="L96" s="12">
        <v>64</v>
      </c>
      <c r="M96" s="18">
        <v>190</v>
      </c>
      <c r="N96" s="18">
        <v>49</v>
      </c>
      <c r="O96" s="16">
        <f t="shared" si="22"/>
        <v>0.08806712962962962</v>
      </c>
      <c r="P96" s="17">
        <v>0</v>
      </c>
      <c r="Q96" s="19">
        <f t="shared" si="23"/>
        <v>0.15226851851851853</v>
      </c>
      <c r="R96" s="20">
        <f t="shared" si="23"/>
        <v>0</v>
      </c>
      <c r="S96" s="16" t="s">
        <v>24</v>
      </c>
      <c r="T96" s="21" t="s">
        <v>24</v>
      </c>
      <c r="U96" s="21" t="s">
        <v>24</v>
      </c>
    </row>
    <row r="97" spans="2:21" ht="12.75" outlineLevel="2">
      <c r="B97" s="9" t="s">
        <v>133</v>
      </c>
      <c r="C97" s="13" t="s">
        <v>35</v>
      </c>
      <c r="D97" s="11" t="s">
        <v>22</v>
      </c>
      <c r="E97" s="12">
        <v>282</v>
      </c>
      <c r="F97" s="13" t="s">
        <v>143</v>
      </c>
      <c r="G97" s="14">
        <v>99</v>
      </c>
      <c r="H97" s="15">
        <v>170</v>
      </c>
      <c r="I97" s="15">
        <v>9</v>
      </c>
      <c r="J97" s="16">
        <f t="shared" si="21"/>
        <v>0.04940972222222223</v>
      </c>
      <c r="K97" s="17">
        <v>0</v>
      </c>
      <c r="L97" s="12">
        <v>10</v>
      </c>
      <c r="M97" s="18">
        <v>118</v>
      </c>
      <c r="N97" s="18">
        <v>57</v>
      </c>
      <c r="O97" s="16">
        <f t="shared" si="22"/>
        <v>0.07565972222222223</v>
      </c>
      <c r="P97" s="17">
        <v>0</v>
      </c>
      <c r="Q97" s="19">
        <f t="shared" si="23"/>
        <v>0.12506944444444446</v>
      </c>
      <c r="R97" s="20">
        <f t="shared" si="23"/>
        <v>0</v>
      </c>
      <c r="S97" s="16">
        <f>+Q97+Q98</f>
        <v>0.2675578703703704</v>
      </c>
      <c r="T97" s="21" t="s">
        <v>24</v>
      </c>
      <c r="U97" s="21" t="s">
        <v>24</v>
      </c>
    </row>
    <row r="98" spans="2:21" ht="12.75" outlineLevel="2">
      <c r="B98" s="9" t="s">
        <v>133</v>
      </c>
      <c r="C98" s="13" t="s">
        <v>35</v>
      </c>
      <c r="D98" s="11" t="s">
        <v>22</v>
      </c>
      <c r="E98" s="12">
        <v>291</v>
      </c>
      <c r="F98" s="13" t="s">
        <v>144</v>
      </c>
      <c r="G98" s="14">
        <v>81</v>
      </c>
      <c r="H98" s="15">
        <v>154</v>
      </c>
      <c r="I98" s="15">
        <v>46</v>
      </c>
      <c r="J98" s="16">
        <f t="shared" si="21"/>
        <v>0.051226851851851864</v>
      </c>
      <c r="K98" s="17">
        <v>0</v>
      </c>
      <c r="L98" s="12">
        <v>31</v>
      </c>
      <c r="M98" s="18">
        <v>162</v>
      </c>
      <c r="N98" s="18">
        <v>25</v>
      </c>
      <c r="O98" s="16">
        <f t="shared" si="22"/>
        <v>0.09126157407407406</v>
      </c>
      <c r="P98" s="17">
        <v>0</v>
      </c>
      <c r="Q98" s="19">
        <f t="shared" si="23"/>
        <v>0.14248842592592592</v>
      </c>
      <c r="R98" s="20">
        <f t="shared" si="23"/>
        <v>0</v>
      </c>
      <c r="S98" s="16" t="s">
        <v>24</v>
      </c>
      <c r="T98" s="21" t="s">
        <v>24</v>
      </c>
      <c r="U98" s="21" t="s">
        <v>24</v>
      </c>
    </row>
    <row r="99" spans="2:21" ht="12.75" outlineLevel="2">
      <c r="B99" s="24" t="s">
        <v>133</v>
      </c>
      <c r="C99" s="13" t="s">
        <v>26</v>
      </c>
      <c r="D99" s="11" t="s">
        <v>22</v>
      </c>
      <c r="E99" s="12">
        <v>300</v>
      </c>
      <c r="F99" s="13" t="s">
        <v>145</v>
      </c>
      <c r="G99" s="14">
        <v>66</v>
      </c>
      <c r="H99" s="15">
        <v>112</v>
      </c>
      <c r="I99" s="15">
        <v>29</v>
      </c>
      <c r="J99" s="16">
        <f t="shared" si="21"/>
        <v>0.03228009259259258</v>
      </c>
      <c r="K99" s="17">
        <v>0</v>
      </c>
      <c r="L99" s="12">
        <v>49</v>
      </c>
      <c r="M99" s="18">
        <v>133</v>
      </c>
      <c r="N99" s="18">
        <v>11</v>
      </c>
      <c r="O99" s="16">
        <f t="shared" si="22"/>
        <v>0.05846064814814816</v>
      </c>
      <c r="P99" s="17">
        <v>0</v>
      </c>
      <c r="Q99" s="19">
        <f t="shared" si="23"/>
        <v>0.09074074074074073</v>
      </c>
      <c r="R99" s="20">
        <f t="shared" si="23"/>
        <v>0</v>
      </c>
      <c r="S99" s="16">
        <f>+Q99+Q100</f>
        <v>0.30787037037037035</v>
      </c>
      <c r="T99" s="21" t="s">
        <v>24</v>
      </c>
      <c r="U99" s="21" t="s">
        <v>24</v>
      </c>
    </row>
    <row r="100" spans="2:21" ht="12.75" outlineLevel="2">
      <c r="B100" s="24" t="s">
        <v>133</v>
      </c>
      <c r="C100" s="13" t="s">
        <v>26</v>
      </c>
      <c r="D100" s="11" t="s">
        <v>22</v>
      </c>
      <c r="E100" s="12">
        <v>299</v>
      </c>
      <c r="F100" s="13" t="s">
        <v>146</v>
      </c>
      <c r="G100" s="14">
        <v>78</v>
      </c>
      <c r="H100" s="15">
        <v>155</v>
      </c>
      <c r="I100" s="15">
        <v>40</v>
      </c>
      <c r="J100" s="16">
        <f t="shared" si="21"/>
        <v>0.05393518518518517</v>
      </c>
      <c r="K100" s="17">
        <v>0</v>
      </c>
      <c r="L100" s="12">
        <v>76</v>
      </c>
      <c r="M100" s="18">
        <v>311</v>
      </c>
      <c r="N100" s="18">
        <v>0</v>
      </c>
      <c r="O100" s="16">
        <f t="shared" si="22"/>
        <v>0.16319444444444445</v>
      </c>
      <c r="P100" s="17">
        <v>0</v>
      </c>
      <c r="Q100" s="19">
        <f t="shared" si="23"/>
        <v>0.21712962962962962</v>
      </c>
      <c r="R100" s="20">
        <f t="shared" si="23"/>
        <v>0</v>
      </c>
      <c r="S100" s="16" t="s">
        <v>24</v>
      </c>
      <c r="T100" s="21" t="s">
        <v>24</v>
      </c>
      <c r="U100" s="21" t="s">
        <v>24</v>
      </c>
    </row>
    <row r="101" spans="1:19" ht="12.75" outlineLevel="1">
      <c r="A101" s="31" t="s">
        <v>147</v>
      </c>
      <c r="B101" s="24">
        <f>SUBTOTAL(3,B89:B100)</f>
        <v>12</v>
      </c>
      <c r="C101" s="13"/>
      <c r="F101" s="13"/>
      <c r="J101" s="16"/>
      <c r="K101" s="17"/>
      <c r="O101" s="16"/>
      <c r="P101" s="17"/>
      <c r="Q101" s="19"/>
      <c r="R101" s="20"/>
      <c r="S101" s="16"/>
    </row>
    <row r="102" spans="1:19" ht="12.75">
      <c r="A102" s="31" t="s">
        <v>148</v>
      </c>
      <c r="B102" s="24">
        <f>SUBTOTAL(3,B2:B100)</f>
        <v>92</v>
      </c>
      <c r="C102" s="13"/>
      <c r="F102" s="13"/>
      <c r="J102" s="16"/>
      <c r="K102" s="17"/>
      <c r="O102" s="16"/>
      <c r="P102" s="17"/>
      <c r="Q102" s="19"/>
      <c r="R102" s="20"/>
      <c r="S102" s="16"/>
    </row>
  </sheetData>
  <autoFilter ref="B1:U10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dcterms:created xsi:type="dcterms:W3CDTF">2003-09-02T18:49:01Z</dcterms:created>
  <dcterms:modified xsi:type="dcterms:W3CDTF">2003-09-02T18:50:35Z</dcterms:modified>
  <cp:category/>
  <cp:version/>
  <cp:contentType/>
  <cp:contentStatus/>
</cp:coreProperties>
</file>